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INFORMACIÓN CONTABLE\"/>
    </mc:Choice>
  </mc:AlternateContent>
  <bookViews>
    <workbookView xWindow="3840" yWindow="108" windowWidth="15240" windowHeight="7992" tabRatio="923" firstSheet="30" activeTab="47"/>
  </bookViews>
  <sheets>
    <sheet name="Notas a los Edos Financieros" sheetId="55" r:id="rId1"/>
    <sheet name="ESF-01" sheetId="30" r:id="rId2"/>
    <sheet name="ESF-01 (I)" sheetId="2" state="hidden" r:id="rId3"/>
    <sheet name="ESF-02 " sheetId="31" r:id="rId4"/>
    <sheet name="ESF-02 (I)" sheetId="3" state="hidden" r:id="rId5"/>
    <sheet name="ESF-03" sheetId="32" r:id="rId6"/>
    <sheet name="ESF-03 (I)" sheetId="4" state="hidden" r:id="rId7"/>
    <sheet name="ESF-04" sheetId="33" r:id="rId8"/>
    <sheet name="ESF-05" sheetId="34" r:id="rId9"/>
    <sheet name="ESF-05 (I)" sheetId="5" state="hidden" r:id="rId10"/>
    <sheet name="ESF-06 " sheetId="35" r:id="rId11"/>
    <sheet name="ESF-06 (I)" sheetId="6" state="hidden" r:id="rId12"/>
    <sheet name="ESF-07" sheetId="36" r:id="rId13"/>
    <sheet name="ESF-07 (I)" sheetId="7" state="hidden" r:id="rId14"/>
    <sheet name="ESF-08" sheetId="37" r:id="rId15"/>
    <sheet name="ESF-08 (I)" sheetId="8" state="hidden" r:id="rId16"/>
    <sheet name="ESF-09" sheetId="38" r:id="rId17"/>
    <sheet name="ESF-09 (I)" sheetId="9" state="hidden" r:id="rId18"/>
    <sheet name="ESF-10" sheetId="39" r:id="rId19"/>
    <sheet name="ESF-10 (I)" sheetId="10" state="hidden" r:id="rId20"/>
    <sheet name="ESF-11" sheetId="40" r:id="rId21"/>
    <sheet name="ESF-11 (I)" sheetId="11" state="hidden" r:id="rId22"/>
    <sheet name="ESF-12 " sheetId="41" r:id="rId23"/>
    <sheet name="ESF-12 (I)" sheetId="12" state="hidden" r:id="rId24"/>
    <sheet name="ESF-13" sheetId="42" r:id="rId25"/>
    <sheet name="ESF-13 (I)" sheetId="13" state="hidden" r:id="rId26"/>
    <sheet name="ESF-14" sheetId="43" r:id="rId27"/>
    <sheet name="ESF-14 (I)" sheetId="14" state="hidden" r:id="rId28"/>
    <sheet name="ESF-15 (I)" sheetId="27" state="hidden" r:id="rId29"/>
    <sheet name="ESF-15 " sheetId="56" r:id="rId30"/>
    <sheet name="EA-01" sheetId="44" r:id="rId31"/>
    <sheet name="EA-01 (I)" sheetId="16" state="hidden" r:id="rId32"/>
    <sheet name="EA-02" sheetId="45" r:id="rId33"/>
    <sheet name="EA-02 (I)" sheetId="17" state="hidden" r:id="rId34"/>
    <sheet name="EA-03" sheetId="46" r:id="rId35"/>
    <sheet name="EA-03 (I)" sheetId="18" state="hidden" r:id="rId36"/>
    <sheet name="VHP-01" sheetId="47" r:id="rId37"/>
    <sheet name="VHP-01 (I)" sheetId="19" state="hidden" r:id="rId38"/>
    <sheet name="VHP-02" sheetId="48" r:id="rId39"/>
    <sheet name="VHP-02 (I)" sheetId="20" state="hidden" r:id="rId40"/>
    <sheet name="EFE-01  " sheetId="49" r:id="rId41"/>
    <sheet name="EFE-01 (I)" sheetId="21" state="hidden" r:id="rId42"/>
    <sheet name="EFE-02" sheetId="50" r:id="rId43"/>
    <sheet name="EFE-02 (I)" sheetId="22" state="hidden" r:id="rId44"/>
    <sheet name="EFE-03" sheetId="51" r:id="rId45"/>
    <sheet name="Conciliacion_Ig" sheetId="52" r:id="rId46"/>
    <sheet name="Conciliacion_Ig (I)" sheetId="26" state="hidden" r:id="rId47"/>
    <sheet name="Conciliacion_Eg" sheetId="53" r:id="rId48"/>
    <sheet name="Conciliacion_Eg (I)" sheetId="25" state="hidden" r:id="rId49"/>
    <sheet name="Memoria (I)" sheetId="23" state="hidden" r:id="rId50"/>
  </sheets>
  <externalReferences>
    <externalReference r:id="rId51"/>
  </externalReferences>
  <definedNames>
    <definedName name="_xlnm._FilterDatabase" localSheetId="30" hidden="1">'EA-01'!$A$7:$D$217</definedName>
    <definedName name="_xlnm._FilterDatabase" localSheetId="34" hidden="1">'EA-03'!$A$7:$E$158</definedName>
    <definedName name="_xlnm._FilterDatabase" localSheetId="5" hidden="1">'ESF-03'!$A$7:$K$243</definedName>
    <definedName name="_xlnm._FilterDatabase" localSheetId="14" hidden="1">'ESF-08'!$A$7:$H$114</definedName>
    <definedName name="_xlnm.Print_Area" localSheetId="47">Conciliacion_Eg!$A$1:$C$35</definedName>
    <definedName name="_xlnm.Print_Area" localSheetId="46">'Conciliacion_Ig (I)'!$A$1:$D$11</definedName>
    <definedName name="_xlnm.Print_Area" localSheetId="30">'EA-01'!$A$1:$D$241</definedName>
    <definedName name="_xlnm.Print_Area" localSheetId="32">'EA-02'!$A$1:$E$14</definedName>
    <definedName name="_xlnm.Print_Area" localSheetId="34">'EA-03'!$A$1:$E$158</definedName>
    <definedName name="_xlnm.Print_Area" localSheetId="40">'EFE-01  '!$A$1:$E$22</definedName>
    <definedName name="_xlnm.Print_Area" localSheetId="42">'EFE-02'!$A$1:$D$43</definedName>
    <definedName name="_xlnm.Print_Area" localSheetId="44">'EFE-03'!$A$1:$D$43</definedName>
    <definedName name="_xlnm.Print_Area" localSheetId="1">'ESF-01'!$A$1:$E$32</definedName>
    <definedName name="_xlnm.Print_Area" localSheetId="3">'ESF-02 '!$A$1:$H$32</definedName>
    <definedName name="_xlnm.Print_Area" localSheetId="5">'ESF-03'!$A$1:$I$245</definedName>
    <definedName name="_xlnm.Print_Area" localSheetId="6">'ESF-03 (I)'!$A$1:$H$14</definedName>
    <definedName name="_xlnm.Print_Area" localSheetId="7">'ESF-04'!$A$1:$H$8</definedName>
    <definedName name="_xlnm.Print_Area" localSheetId="8">'ESF-05'!$A$1:$D$23</definedName>
    <definedName name="_xlnm.Print_Area" localSheetId="10">'ESF-06 '!$A$1:$G$13</definedName>
    <definedName name="_xlnm.Print_Area" localSheetId="12">'ESF-07'!$A$1:$E$9</definedName>
    <definedName name="_xlnm.Print_Area" localSheetId="14">'ESF-08'!$A$1:$H$114</definedName>
    <definedName name="_xlnm.Print_Area" localSheetId="16">'ESF-09'!$A$1:$F$25</definedName>
    <definedName name="_xlnm.Print_Area" localSheetId="18">'ESF-10'!$A$1:$H$8</definedName>
    <definedName name="_xlnm.Print_Area" localSheetId="20">'ESF-11'!$A$1:$D$26</definedName>
    <definedName name="_xlnm.Print_Area" localSheetId="22">'ESF-12 '!$A$1:$H$441</definedName>
    <definedName name="_xlnm.Print_Area" localSheetId="24">'ESF-13'!$A$1:$E$16</definedName>
    <definedName name="_xlnm.Print_Area" localSheetId="26">'ESF-14'!$A$1:$E$23</definedName>
    <definedName name="_xlnm.Print_Area" localSheetId="0">'Notas a los Edos Financieros'!$A$1:$G$51</definedName>
    <definedName name="_xlnm.Print_Area" localSheetId="36">'VHP-01'!$A$1:$G$9</definedName>
    <definedName name="_xlnm.Print_Area" localSheetId="38">'VHP-02'!$A$1:$F$10</definedName>
    <definedName name="_xlnm.Print_Titles" localSheetId="30">'EA-01'!$1:$7</definedName>
    <definedName name="_xlnm.Print_Titles" localSheetId="34">'EA-03'!$1:$7</definedName>
    <definedName name="_xlnm.Print_Titles" localSheetId="40">'EFE-01  '!$1:$7</definedName>
  </definedNames>
  <calcPr calcId="152511"/>
</workbook>
</file>

<file path=xl/calcChain.xml><?xml version="1.0" encoding="utf-8"?>
<calcChain xmlns="http://schemas.openxmlformats.org/spreadsheetml/2006/main">
  <c r="O12" i="56" l="1"/>
  <c r="N12" i="56"/>
  <c r="K12" i="56"/>
  <c r="H12" i="56"/>
  <c r="G12" i="56"/>
  <c r="F12" i="56"/>
  <c r="M11" i="56"/>
  <c r="L11" i="56"/>
  <c r="I11" i="56"/>
  <c r="M10" i="56"/>
  <c r="L10" i="56"/>
  <c r="I10" i="56"/>
  <c r="M9" i="56"/>
  <c r="M12" i="56" s="1"/>
  <c r="L9" i="56"/>
  <c r="I9" i="56" s="1"/>
  <c r="I12" i="56" s="1"/>
  <c r="L12" i="56" l="1"/>
  <c r="C20" i="52"/>
  <c r="C15" i="52"/>
  <c r="C9" i="52"/>
  <c r="D41" i="51" l="1"/>
  <c r="C41" i="51"/>
  <c r="D32" i="51"/>
  <c r="C32" i="51"/>
  <c r="D9" i="51"/>
  <c r="C9" i="51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E17" i="49" l="1"/>
  <c r="E16" i="49"/>
  <c r="E13" i="49"/>
  <c r="E12" i="49"/>
  <c r="E9" i="49"/>
  <c r="E8" i="49"/>
  <c r="E21" i="49"/>
  <c r="E20" i="49"/>
  <c r="E19" i="49"/>
  <c r="E18" i="49"/>
  <c r="E15" i="49"/>
  <c r="E14" i="49"/>
  <c r="E11" i="49"/>
  <c r="E10" i="49"/>
  <c r="E9" i="48" l="1"/>
  <c r="E8" i="48"/>
  <c r="E8" i="47"/>
  <c r="C12" i="45" l="1"/>
  <c r="D440" i="41" l="1"/>
  <c r="D433" i="41"/>
  <c r="D432" i="41"/>
  <c r="D431" i="41"/>
  <c r="D430" i="41"/>
  <c r="D429" i="41"/>
  <c r="D428" i="41"/>
  <c r="D427" i="41"/>
  <c r="D426" i="41"/>
  <c r="D425" i="41"/>
  <c r="D424" i="41"/>
  <c r="D423" i="41"/>
  <c r="D422" i="41"/>
  <c r="D421" i="41"/>
  <c r="D420" i="41"/>
  <c r="D419" i="41"/>
  <c r="D418" i="41"/>
  <c r="D417" i="41"/>
  <c r="D416" i="41"/>
  <c r="D415" i="41"/>
  <c r="D414" i="41"/>
  <c r="D413" i="41"/>
  <c r="D412" i="41"/>
  <c r="D411" i="41"/>
  <c r="D410" i="41"/>
  <c r="D409" i="41"/>
  <c r="D408" i="41"/>
  <c r="D407" i="41"/>
  <c r="D406" i="41"/>
  <c r="D405" i="41"/>
  <c r="D404" i="41"/>
  <c r="D403" i="41"/>
  <c r="D402" i="41"/>
  <c r="D401" i="41"/>
  <c r="D400" i="41"/>
  <c r="D399" i="41"/>
  <c r="D398" i="41"/>
  <c r="D397" i="41"/>
  <c r="D396" i="41"/>
  <c r="D395" i="41"/>
  <c r="D394" i="41"/>
  <c r="D393" i="41"/>
  <c r="D392" i="41"/>
  <c r="D391" i="41"/>
  <c r="D390" i="41"/>
  <c r="D389" i="41"/>
  <c r="D388" i="41"/>
  <c r="D387" i="41"/>
  <c r="D386" i="41"/>
  <c r="D385" i="41"/>
  <c r="D384" i="41"/>
  <c r="D383" i="41"/>
  <c r="D382" i="41"/>
  <c r="D381" i="41"/>
  <c r="D380" i="41"/>
  <c r="D379" i="41"/>
  <c r="D378" i="41"/>
  <c r="D377" i="41"/>
  <c r="D376" i="41"/>
  <c r="D375" i="41"/>
  <c r="D374" i="41"/>
  <c r="D373" i="41"/>
  <c r="D372" i="41"/>
  <c r="D371" i="41"/>
  <c r="D370" i="41"/>
  <c r="D369" i="41"/>
  <c r="D368" i="41"/>
  <c r="D367" i="41"/>
  <c r="D366" i="41"/>
  <c r="D365" i="41"/>
  <c r="D364" i="41"/>
  <c r="D363" i="41"/>
  <c r="D362" i="41"/>
  <c r="D361" i="41"/>
  <c r="D360" i="41"/>
  <c r="D359" i="41"/>
  <c r="D358" i="41"/>
  <c r="D357" i="41"/>
  <c r="D356" i="41"/>
  <c r="D355" i="41"/>
  <c r="D354" i="41"/>
  <c r="D353" i="41"/>
  <c r="D352" i="41"/>
  <c r="D351" i="41"/>
  <c r="D350" i="41"/>
  <c r="D349" i="41"/>
  <c r="D348" i="41"/>
  <c r="D347" i="41"/>
  <c r="D346" i="41"/>
  <c r="D345" i="41"/>
  <c r="D344" i="41"/>
  <c r="D343" i="41"/>
  <c r="D342" i="41"/>
  <c r="D341" i="41"/>
  <c r="D340" i="41"/>
  <c r="D339" i="41"/>
  <c r="D338" i="41"/>
  <c r="D337" i="41"/>
  <c r="D336" i="41"/>
  <c r="D335" i="41"/>
  <c r="D334" i="41"/>
  <c r="D333" i="41"/>
  <c r="D332" i="41"/>
  <c r="D331" i="41"/>
  <c r="D330" i="41"/>
  <c r="D329" i="41"/>
  <c r="D328" i="41"/>
  <c r="D327" i="41"/>
  <c r="D326" i="41"/>
  <c r="D325" i="41"/>
  <c r="D324" i="41"/>
  <c r="D323" i="41"/>
  <c r="D322" i="41"/>
  <c r="D321" i="41"/>
  <c r="D320" i="41"/>
  <c r="D319" i="41"/>
  <c r="D318" i="41"/>
  <c r="D317" i="41"/>
  <c r="D316" i="41"/>
  <c r="D315" i="41"/>
  <c r="D314" i="41"/>
  <c r="D313" i="41"/>
  <c r="D312" i="41"/>
  <c r="D311" i="41"/>
  <c r="D310" i="41"/>
  <c r="D309" i="41"/>
  <c r="D308" i="41"/>
  <c r="D307" i="41"/>
  <c r="D306" i="41"/>
  <c r="D305" i="41"/>
  <c r="D304" i="41"/>
  <c r="D303" i="41"/>
  <c r="D302" i="41"/>
  <c r="D301" i="41"/>
  <c r="D300" i="41"/>
  <c r="D299" i="41"/>
  <c r="D298" i="41"/>
  <c r="D297" i="41"/>
  <c r="D296" i="41"/>
  <c r="D295" i="41"/>
  <c r="D294" i="41"/>
  <c r="D293" i="41"/>
  <c r="D292" i="41"/>
  <c r="D291" i="41"/>
  <c r="D290" i="41"/>
  <c r="D289" i="41"/>
  <c r="D288" i="41"/>
  <c r="D287" i="41"/>
  <c r="D286" i="41"/>
  <c r="D285" i="41"/>
  <c r="D284" i="41"/>
  <c r="D283" i="41"/>
  <c r="D282" i="41"/>
  <c r="D281" i="41"/>
  <c r="D280" i="41"/>
  <c r="D279" i="41"/>
  <c r="D278" i="41"/>
  <c r="D277" i="41"/>
  <c r="D276" i="41"/>
  <c r="D275" i="41"/>
  <c r="D274" i="41"/>
  <c r="D273" i="41"/>
  <c r="D272" i="41"/>
  <c r="D271" i="41"/>
  <c r="D270" i="41"/>
  <c r="D269" i="41"/>
  <c r="D268" i="41"/>
  <c r="D267" i="41"/>
  <c r="D266" i="41"/>
  <c r="D265" i="41"/>
  <c r="D264" i="41"/>
  <c r="D263" i="41"/>
  <c r="D262" i="41"/>
  <c r="D261" i="41"/>
  <c r="D260" i="41"/>
  <c r="D259" i="41"/>
  <c r="D258" i="41"/>
  <c r="D257" i="41"/>
  <c r="D256" i="41"/>
  <c r="D255" i="41"/>
  <c r="D254" i="41"/>
  <c r="D253" i="41"/>
  <c r="D252" i="41"/>
  <c r="D251" i="41"/>
  <c r="D250" i="41"/>
  <c r="D249" i="41"/>
  <c r="D248" i="41"/>
  <c r="D247" i="41"/>
  <c r="D246" i="41"/>
  <c r="D245" i="41"/>
  <c r="D244" i="41"/>
  <c r="D243" i="41"/>
  <c r="D242" i="41"/>
  <c r="D241" i="41"/>
  <c r="D240" i="41"/>
  <c r="D239" i="41"/>
  <c r="D238" i="41"/>
  <c r="D237" i="41"/>
  <c r="D236" i="41"/>
  <c r="D235" i="41"/>
  <c r="D234" i="41"/>
  <c r="D233" i="41"/>
  <c r="D232" i="41"/>
  <c r="D231" i="41"/>
  <c r="D230" i="41"/>
  <c r="D229" i="41"/>
  <c r="D228" i="41"/>
  <c r="D227" i="41"/>
  <c r="D226" i="41"/>
  <c r="D225" i="41"/>
  <c r="D224" i="41"/>
  <c r="D223" i="41"/>
  <c r="D222" i="41"/>
  <c r="D221" i="41"/>
  <c r="D220" i="41"/>
  <c r="D219" i="41"/>
  <c r="D218" i="41"/>
  <c r="D217" i="41"/>
  <c r="D216" i="41"/>
  <c r="D215" i="41"/>
  <c r="D214" i="41"/>
  <c r="D213" i="41"/>
  <c r="D212" i="41"/>
  <c r="D211" i="41"/>
  <c r="D210" i="41"/>
  <c r="D209" i="41"/>
  <c r="D208" i="41"/>
  <c r="D207" i="41"/>
  <c r="D206" i="41"/>
  <c r="D205" i="41"/>
  <c r="D204" i="41"/>
  <c r="D203" i="41"/>
  <c r="D202" i="41"/>
  <c r="D201" i="41"/>
  <c r="D200" i="41"/>
  <c r="D199" i="41"/>
  <c r="D198" i="41"/>
  <c r="D197" i="41"/>
  <c r="D196" i="41"/>
  <c r="D195" i="41"/>
  <c r="D194" i="41"/>
  <c r="D193" i="41"/>
  <c r="D192" i="41"/>
  <c r="D191" i="41"/>
  <c r="D190" i="41"/>
  <c r="D189" i="41"/>
  <c r="D188" i="41"/>
  <c r="D187" i="41"/>
  <c r="D186" i="41"/>
  <c r="D185" i="41"/>
  <c r="D184" i="41"/>
  <c r="D183" i="41"/>
  <c r="D182" i="41"/>
  <c r="D181" i="41"/>
  <c r="D180" i="41"/>
  <c r="D179" i="41"/>
  <c r="D178" i="41"/>
  <c r="D177" i="41"/>
  <c r="D176" i="41"/>
  <c r="D175" i="41"/>
  <c r="D174" i="41"/>
  <c r="D173" i="41"/>
  <c r="D172" i="41"/>
  <c r="D171" i="41"/>
  <c r="D170" i="41"/>
  <c r="D169" i="41"/>
  <c r="D168" i="41"/>
  <c r="D167" i="41"/>
  <c r="D166" i="41"/>
  <c r="D165" i="41"/>
  <c r="D164" i="41"/>
  <c r="D163" i="41"/>
  <c r="D162" i="41"/>
  <c r="D161" i="41"/>
  <c r="D160" i="41"/>
  <c r="D159" i="41"/>
  <c r="D158" i="41"/>
  <c r="D157" i="41"/>
  <c r="D156" i="41"/>
  <c r="D155" i="41"/>
  <c r="D154" i="41"/>
  <c r="D153" i="41"/>
  <c r="D152" i="41"/>
  <c r="D151" i="41"/>
  <c r="D150" i="41"/>
  <c r="D149" i="41"/>
  <c r="D148" i="41"/>
  <c r="D147" i="41"/>
  <c r="D146" i="41"/>
  <c r="D145" i="41"/>
  <c r="D144" i="41"/>
  <c r="D143" i="41"/>
  <c r="D142" i="41"/>
  <c r="D141" i="41"/>
  <c r="D140" i="41"/>
  <c r="D139" i="41"/>
  <c r="D138" i="41"/>
  <c r="D137" i="41"/>
  <c r="D136" i="41"/>
  <c r="D135" i="41"/>
  <c r="D134" i="41"/>
  <c r="D133" i="41"/>
  <c r="D132" i="41"/>
  <c r="D131" i="41"/>
  <c r="D130" i="41"/>
  <c r="D129" i="41"/>
  <c r="D128" i="41"/>
  <c r="D127" i="41"/>
  <c r="D126" i="41"/>
  <c r="D125" i="41"/>
  <c r="D124" i="41"/>
  <c r="D123" i="41"/>
  <c r="D122" i="41"/>
  <c r="D121" i="41"/>
  <c r="D120" i="41"/>
  <c r="D119" i="41"/>
  <c r="D118" i="41"/>
  <c r="D117" i="41"/>
  <c r="D116" i="41"/>
  <c r="D115" i="41"/>
  <c r="D114" i="41"/>
  <c r="D113" i="41"/>
  <c r="D112" i="41"/>
  <c r="D111" i="41"/>
  <c r="D110" i="41"/>
  <c r="D109" i="41"/>
  <c r="D108" i="41"/>
  <c r="D107" i="41"/>
  <c r="D106" i="41"/>
  <c r="D105" i="41"/>
  <c r="D104" i="41"/>
  <c r="D103" i="41"/>
  <c r="D102" i="41"/>
  <c r="D101" i="41"/>
  <c r="D100" i="41"/>
  <c r="D99" i="41"/>
  <c r="D98" i="41"/>
  <c r="D97" i="41"/>
  <c r="D96" i="41"/>
  <c r="D95" i="41"/>
  <c r="D94" i="41"/>
  <c r="D93" i="41"/>
  <c r="D92" i="41"/>
  <c r="D91" i="41"/>
  <c r="D90" i="41"/>
  <c r="D89" i="41"/>
  <c r="D88" i="41"/>
  <c r="D87" i="41"/>
  <c r="D86" i="41"/>
  <c r="D85" i="41"/>
  <c r="D84" i="41"/>
  <c r="D83" i="41"/>
  <c r="D82" i="41"/>
  <c r="D81" i="41"/>
  <c r="D80" i="41"/>
  <c r="D79" i="41"/>
  <c r="D78" i="41"/>
  <c r="D77" i="41"/>
  <c r="D76" i="41"/>
  <c r="D75" i="41"/>
  <c r="D74" i="41"/>
  <c r="D73" i="41"/>
  <c r="D72" i="41"/>
  <c r="D71" i="41"/>
  <c r="D70" i="41"/>
  <c r="D69" i="41"/>
  <c r="D68" i="41"/>
  <c r="D67" i="41"/>
  <c r="D66" i="41"/>
  <c r="D65" i="41"/>
  <c r="D64" i="41"/>
  <c r="D63" i="41"/>
  <c r="D62" i="41"/>
  <c r="D61" i="41"/>
  <c r="D60" i="41"/>
  <c r="D59" i="41"/>
  <c r="D58" i="41"/>
  <c r="D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G434" i="41"/>
  <c r="F434" i="41"/>
  <c r="E434" i="41"/>
  <c r="C434" i="41"/>
  <c r="E17" i="38"/>
  <c r="E16" i="38"/>
  <c r="D9" i="38"/>
  <c r="E9" i="38" s="1"/>
  <c r="D8" i="38"/>
  <c r="E8" i="38" s="1"/>
  <c r="E113" i="37"/>
  <c r="E103" i="37"/>
  <c r="E99" i="37"/>
  <c r="E95" i="37"/>
  <c r="E91" i="37"/>
  <c r="E90" i="37"/>
  <c r="E87" i="37"/>
  <c r="E86" i="37"/>
  <c r="E83" i="37"/>
  <c r="E82" i="37"/>
  <c r="E106" i="37"/>
  <c r="E105" i="37"/>
  <c r="E104" i="37"/>
  <c r="E102" i="37"/>
  <c r="E101" i="37"/>
  <c r="E100" i="37"/>
  <c r="E98" i="37"/>
  <c r="E97" i="37"/>
  <c r="E96" i="37"/>
  <c r="E94" i="37"/>
  <c r="E93" i="37"/>
  <c r="E92" i="37"/>
  <c r="E89" i="37"/>
  <c r="E88" i="37"/>
  <c r="E85" i="37"/>
  <c r="E84" i="37"/>
  <c r="E61" i="37"/>
  <c r="E60" i="37"/>
  <c r="E59" i="37"/>
  <c r="E58" i="37"/>
  <c r="E57" i="37"/>
  <c r="E56" i="37"/>
  <c r="E55" i="37"/>
  <c r="E54" i="37"/>
  <c r="E53" i="37"/>
  <c r="E52" i="37"/>
  <c r="E51" i="37"/>
  <c r="E50" i="37"/>
  <c r="E49" i="37"/>
  <c r="E48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4" i="37"/>
  <c r="E33" i="37"/>
  <c r="E24" i="37"/>
  <c r="E23" i="37"/>
  <c r="E20" i="37"/>
  <c r="E19" i="37"/>
  <c r="E16" i="37"/>
  <c r="E15" i="37"/>
  <c r="E12" i="37"/>
  <c r="E11" i="37"/>
  <c r="E26" i="37"/>
  <c r="E25" i="37"/>
  <c r="E22" i="37"/>
  <c r="E21" i="37"/>
  <c r="E18" i="37"/>
  <c r="E17" i="37"/>
  <c r="E14" i="37"/>
  <c r="E13" i="37"/>
  <c r="E10" i="37"/>
  <c r="E9" i="37"/>
  <c r="C27" i="37"/>
  <c r="D216" i="32"/>
  <c r="D215" i="32"/>
  <c r="D214" i="32"/>
  <c r="D213" i="32"/>
  <c r="D212" i="32"/>
  <c r="D211" i="32"/>
  <c r="D210" i="32"/>
  <c r="D209" i="32"/>
  <c r="D208" i="32"/>
  <c r="D207" i="32"/>
  <c r="D206" i="32"/>
  <c r="D205" i="32"/>
  <c r="D204" i="32"/>
  <c r="D203" i="32"/>
  <c r="D202" i="32"/>
  <c r="D201" i="32"/>
  <c r="D200" i="32"/>
  <c r="D199" i="32"/>
  <c r="D198" i="32"/>
  <c r="D197" i="32"/>
  <c r="D196" i="32"/>
  <c r="D195" i="32"/>
  <c r="D194" i="32"/>
  <c r="D193" i="32"/>
  <c r="D192" i="32"/>
  <c r="D191" i="32"/>
  <c r="D190" i="32"/>
  <c r="D189" i="32"/>
  <c r="D188" i="32"/>
  <c r="D187" i="32"/>
  <c r="D186" i="32"/>
  <c r="D185" i="32"/>
  <c r="D184" i="32"/>
  <c r="D183" i="32"/>
  <c r="D182" i="32"/>
  <c r="D181" i="32"/>
  <c r="D180" i="32"/>
  <c r="D179" i="32"/>
  <c r="D178" i="32"/>
  <c r="D177" i="32"/>
  <c r="D176" i="32"/>
  <c r="D175" i="32"/>
  <c r="D174" i="32"/>
  <c r="D173" i="32"/>
  <c r="D172" i="32"/>
  <c r="D171" i="32"/>
  <c r="D170" i="32"/>
  <c r="D169" i="32"/>
  <c r="D168" i="32"/>
  <c r="D167" i="32"/>
  <c r="D166" i="32"/>
  <c r="D165" i="32"/>
  <c r="D164" i="32"/>
  <c r="D163" i="32"/>
  <c r="D162" i="32"/>
  <c r="D161" i="32"/>
  <c r="D160" i="32"/>
  <c r="D159" i="32"/>
  <c r="D158" i="32"/>
  <c r="D157" i="32"/>
  <c r="D156" i="32"/>
  <c r="D155" i="32"/>
  <c r="D154" i="32"/>
  <c r="D153" i="32"/>
  <c r="D152" i="32"/>
  <c r="D151" i="32"/>
  <c r="D150" i="32"/>
  <c r="D149" i="32"/>
  <c r="D148" i="32"/>
  <c r="D147" i="32"/>
  <c r="D146" i="32"/>
  <c r="D145" i="32"/>
  <c r="D144" i="32"/>
  <c r="D143" i="32"/>
  <c r="D142" i="32"/>
  <c r="D141" i="32"/>
  <c r="D140" i="32"/>
  <c r="D139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D124" i="32"/>
  <c r="D123" i="32"/>
  <c r="D122" i="32"/>
  <c r="D121" i="32"/>
  <c r="D120" i="32"/>
  <c r="D119" i="32"/>
  <c r="D118" i="32"/>
  <c r="D117" i="32"/>
  <c r="D116" i="32"/>
  <c r="D115" i="32"/>
  <c r="D114" i="32"/>
  <c r="D113" i="32"/>
  <c r="D112" i="32"/>
  <c r="D111" i="32"/>
  <c r="D110" i="32"/>
  <c r="D109" i="32"/>
  <c r="D108" i="32"/>
  <c r="D107" i="32"/>
  <c r="D106" i="32"/>
  <c r="D105" i="32"/>
  <c r="D104" i="32"/>
  <c r="D103" i="32"/>
  <c r="D102" i="32"/>
  <c r="D101" i="32"/>
  <c r="D100" i="32"/>
  <c r="D99" i="32"/>
  <c r="D98" i="32"/>
  <c r="D97" i="32"/>
  <c r="D96" i="32"/>
  <c r="D95" i="32"/>
  <c r="D94" i="32"/>
  <c r="D93" i="32"/>
  <c r="D92" i="32"/>
  <c r="D91" i="32"/>
  <c r="D90" i="32"/>
  <c r="D89" i="32"/>
  <c r="D88" i="32"/>
  <c r="D87" i="32"/>
  <c r="D86" i="32"/>
  <c r="D85" i="32"/>
  <c r="D84" i="32"/>
  <c r="D83" i="32"/>
  <c r="D82" i="32"/>
  <c r="D81" i="32"/>
  <c r="D80" i="32"/>
  <c r="D79" i="32"/>
  <c r="D78" i="32"/>
  <c r="D77" i="32"/>
  <c r="D76" i="32"/>
  <c r="D75" i="32"/>
  <c r="D74" i="32"/>
  <c r="D73" i="32"/>
  <c r="D72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217" i="32" s="1"/>
  <c r="D44" i="32"/>
  <c r="E43" i="32"/>
  <c r="E217" i="32" s="1"/>
  <c r="G217" i="32"/>
  <c r="F217" i="32"/>
  <c r="C217" i="32"/>
  <c r="D15" i="32"/>
  <c r="D14" i="32"/>
  <c r="D13" i="32"/>
  <c r="D12" i="32"/>
  <c r="D11" i="32"/>
  <c r="D10" i="32"/>
  <c r="D9" i="32"/>
  <c r="G8" i="32"/>
  <c r="D434" i="41" l="1"/>
  <c r="D27" i="37"/>
  <c r="E8" i="37"/>
  <c r="E27" i="37" s="1"/>
  <c r="C9" i="53" l="1"/>
  <c r="C35" i="53" s="1"/>
  <c r="C27" i="53"/>
  <c r="C21" i="50"/>
  <c r="C43" i="50"/>
  <c r="C22" i="49"/>
  <c r="D22" i="49"/>
  <c r="E22" i="49"/>
  <c r="C10" i="48"/>
  <c r="D10" i="48"/>
  <c r="E10" i="48"/>
  <c r="C9" i="47"/>
  <c r="D9" i="47"/>
  <c r="E9" i="47"/>
  <c r="C158" i="46"/>
  <c r="C217" i="44"/>
  <c r="C241" i="44"/>
  <c r="C9" i="43"/>
  <c r="C16" i="43"/>
  <c r="C23" i="43"/>
  <c r="C9" i="42"/>
  <c r="C16" i="42"/>
  <c r="C441" i="41"/>
  <c r="D441" i="41"/>
  <c r="E441" i="41"/>
  <c r="F441" i="41"/>
  <c r="G441" i="41"/>
  <c r="C19" i="40"/>
  <c r="C26" i="40"/>
  <c r="C10" i="38"/>
  <c r="D10" i="38"/>
  <c r="E10" i="38"/>
  <c r="C18" i="38"/>
  <c r="D18" i="38"/>
  <c r="E18" i="38"/>
  <c r="C25" i="38"/>
  <c r="D25" i="38"/>
  <c r="E25" i="38"/>
  <c r="C62" i="37"/>
  <c r="D62" i="37"/>
  <c r="E62" i="37"/>
  <c r="C69" i="37"/>
  <c r="D69" i="37"/>
  <c r="E69" i="37"/>
  <c r="C76" i="37"/>
  <c r="D76" i="37"/>
  <c r="E76" i="37"/>
  <c r="C107" i="37"/>
  <c r="D107" i="37"/>
  <c r="E107" i="37"/>
  <c r="C114" i="37"/>
  <c r="D114" i="37"/>
  <c r="E114" i="37"/>
  <c r="C9" i="36"/>
  <c r="C11" i="35"/>
  <c r="C9" i="34"/>
  <c r="C23" i="34"/>
  <c r="B25" i="34"/>
  <c r="C16" i="32"/>
  <c r="D16" i="32"/>
  <c r="E16" i="32"/>
  <c r="F16" i="32"/>
  <c r="G16" i="32"/>
  <c r="C23" i="32"/>
  <c r="D23" i="32"/>
  <c r="E23" i="32"/>
  <c r="F23" i="32"/>
  <c r="G23" i="32"/>
  <c r="C30" i="32"/>
  <c r="D30" i="32"/>
  <c r="E30" i="32"/>
  <c r="F30" i="32"/>
  <c r="G30" i="32"/>
  <c r="C37" i="32"/>
  <c r="D37" i="32"/>
  <c r="E37" i="32"/>
  <c r="F37" i="32"/>
  <c r="G37" i="32"/>
  <c r="C224" i="32"/>
  <c r="D224" i="32"/>
  <c r="E224" i="32"/>
  <c r="F224" i="32"/>
  <c r="G224" i="32"/>
  <c r="C231" i="32"/>
  <c r="D231" i="32"/>
  <c r="E231" i="32"/>
  <c r="F231" i="32"/>
  <c r="G231" i="32"/>
  <c r="C238" i="32"/>
  <c r="D238" i="32"/>
  <c r="E238" i="32"/>
  <c r="F238" i="32"/>
  <c r="G238" i="32"/>
  <c r="C245" i="32"/>
  <c r="D245" i="32"/>
  <c r="E245" i="32"/>
  <c r="F245" i="32"/>
  <c r="G245" i="32"/>
  <c r="C13" i="31"/>
  <c r="D13" i="31"/>
  <c r="E13" i="31"/>
  <c r="F13" i="31"/>
  <c r="G13" i="31"/>
  <c r="H13" i="31"/>
  <c r="C32" i="31"/>
  <c r="D32" i="31"/>
  <c r="E32" i="31"/>
  <c r="F32" i="31"/>
  <c r="G32" i="31"/>
  <c r="H32" i="31"/>
  <c r="C11" i="30"/>
  <c r="C18" i="30"/>
  <c r="C25" i="30"/>
  <c r="C32" i="30"/>
  <c r="D19" i="50" l="1"/>
  <c r="D15" i="50"/>
  <c r="D11" i="50"/>
  <c r="D18" i="50"/>
  <c r="D14" i="50"/>
  <c r="D10" i="50"/>
  <c r="D17" i="50"/>
  <c r="D13" i="50"/>
  <c r="D9" i="50"/>
  <c r="D20" i="50"/>
  <c r="D16" i="50"/>
  <c r="D12" i="50"/>
  <c r="D8" i="50"/>
  <c r="D154" i="46"/>
  <c r="D150" i="46"/>
  <c r="D146" i="46"/>
  <c r="D142" i="46"/>
  <c r="D138" i="46"/>
  <c r="D134" i="46"/>
  <c r="D130" i="46"/>
  <c r="D126" i="46"/>
  <c r="D122" i="46"/>
  <c r="D118" i="46"/>
  <c r="D114" i="46"/>
  <c r="D110" i="46"/>
  <c r="D106" i="46"/>
  <c r="D102" i="46"/>
  <c r="D98" i="46"/>
  <c r="D94" i="46"/>
  <c r="D90" i="46"/>
  <c r="D86" i="46"/>
  <c r="D82" i="46"/>
  <c r="D78" i="46"/>
  <c r="D74" i="46"/>
  <c r="D70" i="46"/>
  <c r="D66" i="46"/>
  <c r="D62" i="46"/>
  <c r="D58" i="46"/>
  <c r="D54" i="46"/>
  <c r="D50" i="46"/>
  <c r="D46" i="46"/>
  <c r="D42" i="46"/>
  <c r="D38" i="46"/>
  <c r="D34" i="46"/>
  <c r="D30" i="46"/>
  <c r="D26" i="46"/>
  <c r="D22" i="46"/>
  <c r="D18" i="46"/>
  <c r="D14" i="46"/>
  <c r="D10" i="46"/>
  <c r="D152" i="46"/>
  <c r="D148" i="46"/>
  <c r="D140" i="46"/>
  <c r="D132" i="46"/>
  <c r="D124" i="46"/>
  <c r="D116" i="46"/>
  <c r="D108" i="46"/>
  <c r="D100" i="46"/>
  <c r="D96" i="46"/>
  <c r="D88" i="46"/>
  <c r="D80" i="46"/>
  <c r="D72" i="46"/>
  <c r="D64" i="46"/>
  <c r="D60" i="46"/>
  <c r="D56" i="46"/>
  <c r="D48" i="46"/>
  <c r="D40" i="46"/>
  <c r="D32" i="46"/>
  <c r="D24" i="46"/>
  <c r="D16" i="46"/>
  <c r="D12" i="46"/>
  <c r="D155" i="46"/>
  <c r="D147" i="46"/>
  <c r="D139" i="46"/>
  <c r="D131" i="46"/>
  <c r="D123" i="46"/>
  <c r="D115" i="46"/>
  <c r="D107" i="46"/>
  <c r="D99" i="46"/>
  <c r="D91" i="46"/>
  <c r="D83" i="46"/>
  <c r="D75" i="46"/>
  <c r="D67" i="46"/>
  <c r="D59" i="46"/>
  <c r="D51" i="46"/>
  <c r="D43" i="46"/>
  <c r="D35" i="46"/>
  <c r="D27" i="46"/>
  <c r="D19" i="46"/>
  <c r="D11" i="46"/>
  <c r="D157" i="46"/>
  <c r="D153" i="46"/>
  <c r="D149" i="46"/>
  <c r="D145" i="46"/>
  <c r="D141" i="46"/>
  <c r="D137" i="46"/>
  <c r="D133" i="46"/>
  <c r="D129" i="46"/>
  <c r="D125" i="46"/>
  <c r="D121" i="46"/>
  <c r="D117" i="46"/>
  <c r="D113" i="46"/>
  <c r="D109" i="46"/>
  <c r="D105" i="46"/>
  <c r="D101" i="46"/>
  <c r="D97" i="46"/>
  <c r="D93" i="46"/>
  <c r="D89" i="46"/>
  <c r="D85" i="46"/>
  <c r="D81" i="46"/>
  <c r="D77" i="46"/>
  <c r="D73" i="46"/>
  <c r="D69" i="46"/>
  <c r="D65" i="46"/>
  <c r="D61" i="46"/>
  <c r="D57" i="46"/>
  <c r="D53" i="46"/>
  <c r="D49" i="46"/>
  <c r="D45" i="46"/>
  <c r="D41" i="46"/>
  <c r="D37" i="46"/>
  <c r="D33" i="46"/>
  <c r="D29" i="46"/>
  <c r="D25" i="46"/>
  <c r="D21" i="46"/>
  <c r="D17" i="46"/>
  <c r="D13" i="46"/>
  <c r="D9" i="46"/>
  <c r="D156" i="46"/>
  <c r="D144" i="46"/>
  <c r="D136" i="46"/>
  <c r="D128" i="46"/>
  <c r="D120" i="46"/>
  <c r="D112" i="46"/>
  <c r="D104" i="46"/>
  <c r="D92" i="46"/>
  <c r="D84" i="46"/>
  <c r="D76" i="46"/>
  <c r="D68" i="46"/>
  <c r="D52" i="46"/>
  <c r="D44" i="46"/>
  <c r="D36" i="46"/>
  <c r="D28" i="46"/>
  <c r="D20" i="46"/>
  <c r="D8" i="46"/>
  <c r="D158" i="46" s="1"/>
  <c r="D151" i="46"/>
  <c r="D143" i="46"/>
  <c r="D135" i="46"/>
  <c r="D127" i="46"/>
  <c r="D119" i="46"/>
  <c r="D111" i="46"/>
  <c r="D103" i="46"/>
  <c r="D95" i="46"/>
  <c r="D87" i="46"/>
  <c r="D79" i="46"/>
  <c r="D71" i="46"/>
  <c r="D63" i="46"/>
  <c r="D55" i="46"/>
  <c r="D47" i="46"/>
  <c r="D39" i="46"/>
  <c r="D31" i="46"/>
  <c r="D23" i="46"/>
  <c r="D15" i="46"/>
  <c r="D21" i="50" l="1"/>
</calcChain>
</file>

<file path=xl/sharedStrings.xml><?xml version="1.0" encoding="utf-8"?>
<sst xmlns="http://schemas.openxmlformats.org/spreadsheetml/2006/main" count="3378" uniqueCount="2695">
  <si>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</si>
  <si>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</si>
  <si>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</si>
  <si>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</si>
  <si>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</si>
  <si>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</si>
  <si>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</si>
  <si>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</si>
  <si>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</si>
  <si>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</si>
  <si>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</si>
  <si>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</si>
  <si>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</si>
  <si>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</si>
  <si>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</si>
  <si>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</si>
  <si>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</si>
  <si>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</si>
  <si>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</si>
  <si>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</si>
  <si>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</si>
  <si>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</si>
  <si>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</si>
  <si>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</si>
  <si>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</si>
  <si>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</si>
  <si>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</si>
  <si>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</si>
  <si>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</si>
  <si>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</si>
  <si>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</si>
  <si>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</si>
  <si>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</si>
  <si>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</si>
  <si>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</si>
  <si>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</si>
  <si>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</si>
  <si>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</si>
  <si>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</si>
  <si>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</si>
  <si>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</si>
  <si>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</si>
  <si>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</si>
  <si>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</si>
  <si>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</si>
  <si>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</si>
  <si>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</si>
  <si>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</si>
  <si>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</si>
  <si>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</si>
  <si>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</si>
  <si>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</si>
  <si>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</si>
  <si>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</si>
  <si>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</si>
  <si>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</si>
  <si>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</si>
  <si>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</si>
  <si>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</si>
  <si>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</si>
  <si>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</si>
  <si>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</si>
  <si>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</si>
  <si>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</si>
  <si>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</si>
  <si>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</si>
  <si>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</si>
  <si>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</si>
  <si>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</si>
  <si>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</si>
  <si>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</si>
  <si>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</si>
  <si>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</si>
  <si>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</si>
  <si>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</si>
  <si>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</si>
  <si>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</si>
  <si>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</si>
  <si>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</si>
  <si>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</si>
  <si>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</si>
  <si>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</si>
  <si>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</si>
  <si>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</si>
  <si>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</si>
  <si>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</si>
  <si>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</si>
  <si>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</si>
  <si>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</si>
  <si>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</si>
  <si>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</si>
  <si>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</si>
  <si>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</si>
  <si>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</si>
  <si>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</si>
  <si>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</si>
  <si>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</si>
  <si>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</si>
  <si>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</si>
  <si>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</si>
  <si>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</si>
  <si>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</si>
  <si>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</si>
  <si>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</si>
  <si>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</si>
  <si>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</si>
  <si>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</si>
  <si>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</si>
  <si>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</si>
  <si>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</si>
  <si>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</si>
  <si>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</si>
  <si>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</si>
  <si>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</si>
  <si>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</si>
  <si>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</si>
  <si>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</si>
  <si>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</si>
  <si>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</si>
  <si>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</si>
  <si>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</si>
  <si>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</si>
  <si>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</si>
  <si>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</si>
  <si>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</si>
  <si>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</si>
  <si>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</si>
  <si>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</si>
  <si>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</si>
  <si>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</si>
  <si>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</si>
  <si>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</si>
  <si>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</si>
  <si>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</si>
  <si>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</si>
  <si>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</si>
  <si>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</si>
  <si>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</si>
  <si>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</si>
  <si>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</si>
  <si>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</si>
  <si>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</si>
  <si>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</si>
  <si>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</si>
  <si>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</si>
  <si>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</si>
  <si>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</si>
  <si>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</si>
  <si>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</si>
  <si>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</si>
  <si>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</si>
  <si>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</si>
  <si>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</si>
  <si>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</si>
  <si>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</si>
  <si>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</si>
  <si>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</si>
  <si>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</si>
  <si>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</si>
  <si>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</si>
  <si>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</si>
  <si>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</si>
  <si>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</si>
  <si>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</si>
  <si>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</si>
  <si>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</si>
  <si>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</si>
  <si>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</si>
  <si>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</si>
  <si>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</si>
  <si>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</si>
  <si>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</si>
  <si>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</si>
  <si>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</si>
  <si>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</si>
  <si>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</si>
  <si>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</si>
  <si>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</si>
  <si>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</si>
  <si>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</si>
  <si>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</si>
  <si>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</si>
  <si>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</si>
  <si>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</si>
  <si>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</si>
  <si>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</si>
  <si>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</si>
  <si>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</si>
  <si>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</si>
  <si>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</si>
  <si>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</si>
  <si>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</si>
  <si>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</si>
  <si>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</si>
  <si>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</si>
  <si>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</si>
  <si>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</si>
  <si>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</si>
  <si>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</si>
  <si>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</si>
  <si>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</si>
  <si>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</si>
  <si>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</si>
  <si>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</si>
  <si>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</si>
  <si>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</si>
  <si>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</si>
  <si>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</si>
  <si>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</si>
  <si>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</si>
  <si>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</si>
  <si>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</si>
  <si>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</si>
  <si>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</si>
  <si>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</si>
  <si>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</si>
  <si>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</si>
  <si>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</si>
  <si>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</si>
  <si>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</si>
  <si>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</si>
  <si>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</si>
  <si>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</si>
  <si>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</si>
  <si>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</si>
  <si>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</si>
  <si>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</si>
  <si>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</si>
  <si>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</si>
  <si>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</si>
  <si>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</si>
  <si>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</si>
  <si>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</si>
  <si>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</si>
  <si>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</si>
  <si>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</si>
  <si>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</si>
  <si>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</si>
  <si>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</si>
  <si>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</si>
  <si>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</si>
  <si>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</si>
  <si>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</si>
  <si>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</si>
  <si>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</si>
  <si>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</si>
  <si>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</si>
  <si>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</si>
  <si>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</si>
  <si>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</si>
  <si>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</si>
  <si>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</si>
  <si>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</si>
  <si>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</si>
  <si>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</si>
  <si>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</si>
  <si>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</si>
  <si>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</si>
  <si>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</si>
  <si>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</si>
  <si>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</si>
  <si>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</si>
  <si>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</si>
  <si>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</si>
  <si>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</si>
  <si>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</si>
  <si>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</si>
  <si>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</si>
  <si>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</si>
  <si>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</si>
  <si>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</si>
  <si>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</si>
  <si>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</si>
  <si>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</si>
  <si>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</si>
  <si>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</si>
  <si>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</si>
  <si>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</si>
  <si>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</si>
  <si>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</si>
  <si>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</si>
  <si>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</si>
  <si>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</si>
  <si>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</si>
  <si>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</si>
  <si>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</si>
  <si>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</si>
  <si>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</si>
  <si>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</si>
  <si>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</si>
  <si>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</si>
  <si>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</si>
  <si>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</si>
  <si>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</si>
  <si>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</si>
  <si>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</si>
  <si>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</si>
  <si>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</si>
  <si>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</si>
  <si>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</si>
  <si>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</si>
  <si>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</si>
  <si>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</si>
  <si>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</si>
  <si>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</si>
  <si>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</si>
  <si>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</si>
  <si>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</si>
  <si>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</si>
  <si>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</si>
  <si>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</si>
  <si>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</si>
  <si>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</si>
  <si>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</si>
  <si>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</si>
  <si>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</si>
  <si>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</si>
  <si>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</si>
  <si>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</si>
  <si>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</si>
  <si>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</si>
  <si>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</si>
  <si>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</si>
  <si>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</si>
  <si>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</si>
  <si>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</si>
  <si>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</si>
  <si>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</si>
  <si>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</si>
  <si>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</si>
  <si>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</si>
  <si>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</si>
  <si>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</si>
  <si>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</si>
  <si>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</si>
  <si>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</si>
  <si>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</si>
  <si>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</si>
  <si>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</si>
  <si>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</si>
  <si>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</si>
  <si>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</si>
  <si>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</si>
  <si>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</si>
  <si>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</si>
  <si>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</si>
  <si>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</si>
  <si>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</si>
  <si>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</si>
  <si>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</si>
  <si>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</si>
  <si>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</si>
  <si>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</si>
  <si>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</si>
  <si>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</si>
  <si>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</si>
  <si>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</si>
  <si>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</si>
  <si>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</si>
  <si>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</si>
  <si>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</si>
  <si>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</si>
  <si>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</si>
  <si>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</si>
  <si>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</si>
  <si>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</si>
  <si>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</si>
  <si>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</si>
  <si>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</si>
  <si>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</si>
  <si>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</si>
  <si>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</si>
  <si>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</si>
  <si>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</si>
  <si>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</si>
  <si>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</si>
  <si>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</si>
  <si>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</si>
  <si>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</si>
  <si>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</si>
  <si>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</si>
  <si>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</si>
  <si>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</si>
  <si>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</si>
  <si>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</si>
  <si>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</si>
  <si>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</si>
  <si>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</si>
  <si>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</si>
  <si>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</si>
  <si>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</si>
  <si>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</si>
  <si>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</si>
  <si>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</si>
  <si>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</si>
  <si>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</si>
  <si>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</si>
  <si>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</si>
  <si>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</si>
  <si>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</si>
  <si>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</si>
  <si>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</si>
  <si>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</si>
  <si>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</si>
  <si>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</si>
  <si>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</si>
  <si>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</si>
  <si>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</si>
  <si>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</si>
  <si>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</si>
  <si>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</si>
  <si>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</si>
  <si>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</si>
  <si>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</si>
  <si>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</si>
  <si>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</si>
  <si>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</si>
  <si>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</si>
  <si>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</si>
  <si>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</si>
  <si>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</si>
  <si>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</si>
  <si>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</si>
  <si>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</si>
  <si>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</si>
  <si>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</si>
  <si>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</si>
  <si>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</si>
  <si>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</si>
  <si>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</si>
  <si>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</si>
  <si>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</si>
  <si>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</si>
  <si>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</si>
  <si>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</si>
  <si>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</si>
  <si>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</si>
  <si>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</si>
  <si>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</si>
  <si>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</si>
  <si>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</si>
  <si>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</si>
  <si>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</si>
  <si>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</si>
  <si>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</si>
  <si>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</si>
  <si>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</si>
  <si>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</si>
  <si>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</si>
  <si>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</si>
  <si>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</si>
  <si>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</si>
  <si>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GILBERTO ENRÍQUEZ SÁNCHEZ</t>
  </si>
  <si>
    <t>1114    INVERSIONES TEMPORALES (HASTA 3 MESES)</t>
  </si>
  <si>
    <t>11140-0000-0002-0000-0000</t>
  </si>
  <si>
    <t>INVERSIONES BANORTE</t>
  </si>
  <si>
    <t>11140-0000-0005-0000-0000</t>
  </si>
  <si>
    <t>INVERSIONES BAJIO</t>
  </si>
  <si>
    <t>11140-0000-0009-0000-0000</t>
  </si>
  <si>
    <t>INVERSIONES VARIAS</t>
  </si>
  <si>
    <t>MESA DE DINERO/PAPEL GUBERNAMENTAL</t>
  </si>
  <si>
    <t>NADA QUE COMENTAR</t>
  </si>
  <si>
    <t>12111-7610-0000-0000-0000</t>
  </si>
  <si>
    <t>DEPOSITOS A LP EN MONEDA NACIONAL</t>
  </si>
  <si>
    <t>CERTIFICADO BURSÁTIL</t>
  </si>
  <si>
    <t>11220-0000-0001-0000-0000</t>
  </si>
  <si>
    <t>CHEQUES DEVUELTOS</t>
  </si>
  <si>
    <t>11220-0000-0002-0000-0000</t>
  </si>
  <si>
    <t>ANTICIPO DE SUELDOS</t>
  </si>
  <si>
    <t>11220-0000-0009-0000-0000</t>
  </si>
  <si>
    <t>ANTICIPO AGUINALDOS</t>
  </si>
  <si>
    <t>11226-0000-0000-0000-0000</t>
  </si>
  <si>
    <t>CUENTAS POR COBRAR A ENTIDADES FEDERATIV</t>
  </si>
  <si>
    <t>11229-0000-0000-0000-0000</t>
  </si>
  <si>
    <t>OTRAS CUENTAS POR COBRAR</t>
  </si>
  <si>
    <t>11240-0000-0004-0002-0000</t>
  </si>
  <si>
    <t>ARRENDAMIENTO DE BIENES MUNICIPALES</t>
  </si>
  <si>
    <t>11240-0000-0005-0001-0000</t>
  </si>
  <si>
    <t>MULTAS TRÁNSITO</t>
  </si>
  <si>
    <t>11240-0000-0005-0002-0000</t>
  </si>
  <si>
    <t>MULTAS TRÁNSITO (PAE)</t>
  </si>
  <si>
    <t>11240-0000-0005-0003-0000</t>
  </si>
  <si>
    <t>MULTAS DE TRANSPORTE PUBLICO</t>
  </si>
  <si>
    <t>11240-0000-0005-0004-0000</t>
  </si>
  <si>
    <t>MULTAS DE TRANSPORTE (PAE)</t>
  </si>
  <si>
    <t>11240-0000-0005-0009-0000</t>
  </si>
  <si>
    <t>MULTAS FISCALIZACIÓN</t>
  </si>
  <si>
    <t>11240-0000-0005-0010-0000</t>
  </si>
  <si>
    <t>MULTAS FISCALIZACIÓN (PAE)</t>
  </si>
  <si>
    <t>11240-0000-0005-0015-0000</t>
  </si>
  <si>
    <t>MULTAS ECOLOGÍA</t>
  </si>
  <si>
    <t>11240-0000-0005-0016-0000</t>
  </si>
  <si>
    <t>MULTAS ECOLOGÍA (PAE)</t>
  </si>
  <si>
    <t>11240-0000-0005-0020-0000</t>
  </si>
  <si>
    <t>MULTAS VERIFICACIÓN NORMATIVA</t>
  </si>
  <si>
    <t>11240-0000-0005-0021-0000</t>
  </si>
  <si>
    <t>MULTAS VERIFICACIÓN NORMATIVA (PAE)</t>
  </si>
  <si>
    <t>11240-0000-0005-0030-0000</t>
  </si>
  <si>
    <t>MULTAS POR INCUMPLIMIENTO DE CONTRATOS</t>
  </si>
  <si>
    <t>11240-0000-0005-0032-0000</t>
  </si>
  <si>
    <t>MULTAS DE SERVICIOS DE SEGURIDAD PRIVADA</t>
  </si>
  <si>
    <t>11230-0000-0001-0382-0000</t>
  </si>
  <si>
    <t>MIGUEL ANGEL BALDERAS FERNANDEZ</t>
  </si>
  <si>
    <t>11230-0000-0001-0614-0000</t>
  </si>
  <si>
    <t>MAURICIO ALBERTO RODRIGUEZ GOÑI</t>
  </si>
  <si>
    <t>11230-0000-0001-0680-0000</t>
  </si>
  <si>
    <t>MARIO CAMPOS GUTIERREZ</t>
  </si>
  <si>
    <t>11230-0000-0001-0724-0000</t>
  </si>
  <si>
    <t>OMAR JASSIEL DE ANDA SERRANO</t>
  </si>
  <si>
    <t>11230-0000-0003-0001-0000</t>
  </si>
  <si>
    <t>DEUDORES DIVERSOS</t>
  </si>
  <si>
    <t>11230-0000-0003-0010-0000</t>
  </si>
  <si>
    <t>SRIA DE FINANZAS INVERSIÓN Y ADMON</t>
  </si>
  <si>
    <t>11230-0000-0003-0013-0000</t>
  </si>
  <si>
    <t>LIC. HUMBERTO BOTELLO RUIZ</t>
  </si>
  <si>
    <t>11230-0000-0003-0015-0000</t>
  </si>
  <si>
    <t>FELIPE DE JESUS ORTIZ</t>
  </si>
  <si>
    <t>GASTO A COMPROBAR</t>
  </si>
  <si>
    <t>POR COMPROBAR</t>
  </si>
  <si>
    <t>EN INVESTIGACIÓN</t>
  </si>
  <si>
    <t>11310-0000-0198-0000-0000</t>
  </si>
  <si>
    <t>ANTICIPO ARMAMENTO</t>
  </si>
  <si>
    <t>11340-0000-0035-0000-0000</t>
  </si>
  <si>
    <t>CONSTRUCTORA POR SA DE CV</t>
  </si>
  <si>
    <t>11340-0000-0084-0000-0000</t>
  </si>
  <si>
    <t>CONSTRUCTORA CHAS SA DE CV</t>
  </si>
  <si>
    <t>11340-0000-0295-0000-0000</t>
  </si>
  <si>
    <t>SISTEMAS DE INGENIERIA Y SOLUCIONES CONS</t>
  </si>
  <si>
    <t>11340-0000-0310-0000-0000</t>
  </si>
  <si>
    <t>GUSTAVO GUILLERMO BANUELOS ORTEGA</t>
  </si>
  <si>
    <t>11340-0000-0583-0000-0000</t>
  </si>
  <si>
    <t>DISEÑOS AMBIENTALES S.A. DE C.V.</t>
  </si>
  <si>
    <t>11340-0000-0591-0000-0000</t>
  </si>
  <si>
    <t>PROYECTOS Y CONSTRUCCIONES PLUS, S.A. DE</t>
  </si>
  <si>
    <t>11340-0000-0595-0000-0000</t>
  </si>
  <si>
    <t>URBARK CONSTRUCCIONES S.A. DE C.V.</t>
  </si>
  <si>
    <t>11340-0000-0599-0000-0000</t>
  </si>
  <si>
    <t>GURAM CONSTRUCTORA S.A. DE C.V.</t>
  </si>
  <si>
    <t>11340-0000-0600-0000-0000</t>
  </si>
  <si>
    <t>GRUPO CONSTRUCTOR DRAGON S.A. DE C.V.</t>
  </si>
  <si>
    <t>11340-0000-0601-0000-0000</t>
  </si>
  <si>
    <t>CONSTRUCTORA Y ARRENDADORA DE MAQUINARIA</t>
  </si>
  <si>
    <t>11340-0000-0602-0000-0000</t>
  </si>
  <si>
    <t>CONSTRUCTORA NOARDIQ S.A. DE C.V.</t>
  </si>
  <si>
    <t>11340-0000-0603-0000-0000</t>
  </si>
  <si>
    <t>CONSTRUCTORA Y ARRENDADORA ARANDA &amp; GUTI</t>
  </si>
  <si>
    <t>11340-0000-0604-0000-0000</t>
  </si>
  <si>
    <t>OBRAS A TIEMPO S.A. DE C.V.</t>
  </si>
  <si>
    <t>11340-0000-0607-0000-0000</t>
  </si>
  <si>
    <t>URBANIZADORA CARR S.A. DE C.V.</t>
  </si>
  <si>
    <t>11340-0000-0610-0000-0000</t>
  </si>
  <si>
    <t>AXA PROYECTOS Y CONSTRUCCION SA DE CV</t>
  </si>
  <si>
    <t>11340-0000-0611-0000-0000</t>
  </si>
  <si>
    <t>INMOBILIARIA DIMARJ SA DE CV</t>
  </si>
  <si>
    <t>11340-0000-0612-0000-0000</t>
  </si>
  <si>
    <t>CAMINOS COMPACTOS DE MEXICO SA DE CV</t>
  </si>
  <si>
    <t>11340-0000-0613-0000-0000</t>
  </si>
  <si>
    <t>CONSTRUCCION Y SERVICIOS DEL BAJIO SA CV</t>
  </si>
  <si>
    <t>11340-0000-0614-0000-0000</t>
  </si>
  <si>
    <t>CONSTRUCTORA ELECTRICA DEL BAJIO SA CV</t>
  </si>
  <si>
    <t>11340-0000-0615-0000-0000</t>
  </si>
  <si>
    <t>MIGUEL ANGEL MATA SEGOVIANO</t>
  </si>
  <si>
    <t>11340-0000-0618-0000-0000</t>
  </si>
  <si>
    <t>ROSALES GAMA CONSTRUCCIONES, S.A. DE C</t>
  </si>
  <si>
    <t>11340-0000-0624-0000-0000</t>
  </si>
  <si>
    <t>CONSTRUCCION Y URBANISMO DE LEON S.A.</t>
  </si>
  <si>
    <t>11340-0000-0626-0000-0000</t>
  </si>
  <si>
    <t>JOS CONSTRUCTORA Y ARRENDADORA S.A. DE</t>
  </si>
  <si>
    <t>11340-0000-0629-0000-0000</t>
  </si>
  <si>
    <t>CONSTRUCCION Y EDIFICACION MDR S.A. DE C</t>
  </si>
  <si>
    <t>11340-0000-0630-0000-0000</t>
  </si>
  <si>
    <t>JUAN CARLOS LOPEZ GONZALEZ</t>
  </si>
  <si>
    <t>11340-0000-0631-0000-0000</t>
  </si>
  <si>
    <t>VICTOR FELIPE PADILLA DUQUE</t>
  </si>
  <si>
    <t>11340-0000-0632-0000-0000</t>
  </si>
  <si>
    <t>ARSA CONSTRUYE S.A. DE C.V.</t>
  </si>
  <si>
    <t>11340-0000-0638-0000-0000</t>
  </si>
  <si>
    <t>URBANIZACION Y CONSTRUCCION EN OBRA S.A.</t>
  </si>
  <si>
    <t>11340-0000-0641-0000-0000</t>
  </si>
  <si>
    <t>ARRONA CONSTRUCTORES, S.A. DE C.V.</t>
  </si>
  <si>
    <t>11340-0000-0642-0000-0000</t>
  </si>
  <si>
    <t>RIEGOS ASFALTICOS, S.A. DE C.V.</t>
  </si>
  <si>
    <t>11340-0000-0643-0000-0000</t>
  </si>
  <si>
    <t>ARCCO PROFESIONALES EN CONSTRUCCION S.A.</t>
  </si>
  <si>
    <t>11340-0000-0644-0000-0000</t>
  </si>
  <si>
    <t>VEESGAL CONSTRUCCIONES S.A. DE C.V.</t>
  </si>
  <si>
    <t>11340-0000-0646-0000-0000</t>
  </si>
  <si>
    <t>SUPERVISION Y DISEÑO S.A. DE C.V.</t>
  </si>
  <si>
    <t>11340-0000-0649-0000-0000</t>
  </si>
  <si>
    <t>CORPORACION LANTANA S.A. DE C.V.</t>
  </si>
  <si>
    <t>11340-0000-0651-0000-0000</t>
  </si>
  <si>
    <t>COMBASA, S.A. DE C.V.</t>
  </si>
  <si>
    <t>11340-0000-0654-0000-0000</t>
  </si>
  <si>
    <t>URBANIZADORA DEL CENTRO S.A. DE C.V.</t>
  </si>
  <si>
    <t>11340-0000-0660-0000-0000</t>
  </si>
  <si>
    <t>ESTUDIOS PROYECTOS Y CONSTRUCCIONES CASE</t>
  </si>
  <si>
    <t>11340-0000-0662-0000-0000</t>
  </si>
  <si>
    <t>CONSTRUCTORA Y PAVIMENTADORA VISE, S.A</t>
  </si>
  <si>
    <t>11340-0000-0665-0000-0000</t>
  </si>
  <si>
    <t>GRUPO ACCIONISTAS EN INGENIERIA APLICADA</t>
  </si>
  <si>
    <t>11340-0000-0667-0000-0000</t>
  </si>
  <si>
    <t>CONSORCIO CONSTRUCTOR ECO DEL BAJIO, S.A</t>
  </si>
  <si>
    <t>11340-0000-0668-0000-0000</t>
  </si>
  <si>
    <t>CONSTRUCTORA LAN S.A. DE C.V.</t>
  </si>
  <si>
    <t>11340-0000-0669-0000-0000</t>
  </si>
  <si>
    <t>LABORATORIO Y CONSULTORIA LOA S.A. C.</t>
  </si>
  <si>
    <t>11340-0000-0674-0000-0000</t>
  </si>
  <si>
    <t>CEPI SA DE CV</t>
  </si>
  <si>
    <t>11340-0000-0676-0000-0000</t>
  </si>
  <si>
    <t>CONSTRUCTORA Y ARRENDADORA HER BEC SA CV</t>
  </si>
  <si>
    <t>11340-0000-0678-0000-0000</t>
  </si>
  <si>
    <t>ESTUDIOS EDIFICACIONES Y PRESFORZADOS IB</t>
  </si>
  <si>
    <t>11340-0000-0683-0000-0000</t>
  </si>
  <si>
    <t>INGENIERIA Y DESARROLLO SUSTENTABLE ESTU</t>
  </si>
  <si>
    <t>11340-0000-0687-0000-0000</t>
  </si>
  <si>
    <t>OLMACE SA DE CV</t>
  </si>
  <si>
    <t>11340-0000-0688-0000-0000</t>
  </si>
  <si>
    <t>PROYECTOS Y CONSTRUCCIONES RAGUE SA CV</t>
  </si>
  <si>
    <t>11340-0000-0692-0000-0000</t>
  </si>
  <si>
    <t>URBANIZADORA CARDONA &amp; CARDONA SA DE CV</t>
  </si>
  <si>
    <t>11340-0000-0696-0000-0000</t>
  </si>
  <si>
    <t>GONZALO ACEVEDO CORREA</t>
  </si>
  <si>
    <t>11340-0000-0697-0000-0000</t>
  </si>
  <si>
    <t>CORPORATIVO PASEVA, S.A. DE C.V.</t>
  </si>
  <si>
    <t>11340-0000-0698-0000-0000</t>
  </si>
  <si>
    <t>LDA INFRAESTRUCTURA, S.A. DE C.V.</t>
  </si>
  <si>
    <t>11340-0000-0702-0000-0000</t>
  </si>
  <si>
    <t>URBE PROYECTOS Y CONSTRUCCIONES, S.A. DE</t>
  </si>
  <si>
    <t>11340-0000-0705-0000-0000</t>
  </si>
  <si>
    <t>ERA ARCHITECT S.A. DE C.V.</t>
  </si>
  <si>
    <t>11340-0000-0709-0000-0000</t>
  </si>
  <si>
    <t>GRUPO EMPRESARIAL ACROPOLIS S.A. DE C.V.</t>
  </si>
  <si>
    <t>11340-0000-0710-0000-0000</t>
  </si>
  <si>
    <t>KARAMAWI CONSTRUCTORA S.A. DE C.V.</t>
  </si>
  <si>
    <t>11340-0000-0711-0000-0000</t>
  </si>
  <si>
    <t>COSUM S.A. DE C.V.</t>
  </si>
  <si>
    <t>11340-0000-0714-0000-0000</t>
  </si>
  <si>
    <t>KAY GRUPO CONSTRUCTOR, S.A. DE C.V.</t>
  </si>
  <si>
    <t>11340-0000-0719-0000-0000</t>
  </si>
  <si>
    <t>CONSTRUCTORA COIBSA, S.A. DE C.V.</t>
  </si>
  <si>
    <t>11340-0000-0720-0000-0000</t>
  </si>
  <si>
    <t>INGENIERIA DE CALIDAD S.A. DE C.V.</t>
  </si>
  <si>
    <t>11340-0000-0721-0000-0000</t>
  </si>
  <si>
    <t>CONSTRUCMAGNUM S.A. DE C.V.</t>
  </si>
  <si>
    <t>11340-0000-0722-0000-0000</t>
  </si>
  <si>
    <t>CONTRUCTORA COEROG S.A. DE C.V.</t>
  </si>
  <si>
    <t>11340-0000-0726-0000-0000</t>
  </si>
  <si>
    <t>JV SOLUCIONES INTEGRALES PARA LA CONSTRU</t>
  </si>
  <si>
    <t>11340-0000-0728-0000-0000</t>
  </si>
  <si>
    <t>GIL ENRIQUE VAZQUEZ AVILA</t>
  </si>
  <si>
    <t>11340-0000-0729-0000-0000</t>
  </si>
  <si>
    <t>CONURLE S.A. DE C.V.</t>
  </si>
  <si>
    <t>11340-0000-0732-0000-0000</t>
  </si>
  <si>
    <t>COELSE S.A. DE C.V.</t>
  </si>
  <si>
    <t>11340-0000-0734-0000-0000</t>
  </si>
  <si>
    <t>METALES LAMINADOS APARMEX S.A. DE C.V.</t>
  </si>
  <si>
    <t>11340-0000-0748-0000-0000</t>
  </si>
  <si>
    <t>JULIAN TEJADA PADILLA</t>
  </si>
  <si>
    <t>11340-0000-0750-0000-0000</t>
  </si>
  <si>
    <t>COMINVI S.A. DE C.V.</t>
  </si>
  <si>
    <t>11340-0000-0751-0000-0000</t>
  </si>
  <si>
    <t>GRUPO CONSTRUCTOR SACHAMA S.A. DE C.V.</t>
  </si>
  <si>
    <t>11340-0000-0752-0000-0000</t>
  </si>
  <si>
    <t>CONSTRUCTORA GRK, S.A. DE C.V.</t>
  </si>
  <si>
    <t>11340-0000-0753-0000-0000</t>
  </si>
  <si>
    <t>CH CONSTRUCTORA, S.A. DE C.V.</t>
  </si>
  <si>
    <t>11340-0000-0755-0000-0000</t>
  </si>
  <si>
    <t>PROYECTOS SUPERVISION Y CONTROL DE CALID</t>
  </si>
  <si>
    <t>11340-0000-0760-0000-0000</t>
  </si>
  <si>
    <t>PAVIMENTOS INTEGRALES, S.A. DE C.V.</t>
  </si>
  <si>
    <t>11340-0000-0762-0000-0000</t>
  </si>
  <si>
    <t>EDIFICACIÓN Y DISEÑO, S.A. DE C.V.</t>
  </si>
  <si>
    <t>11340-0000-0764-0000-0000</t>
  </si>
  <si>
    <t>DANIEL GUTIERREZ DE LOYOLA</t>
  </si>
  <si>
    <t>11340-0000-0765-0000-0000</t>
  </si>
  <si>
    <t>URBANIZADORA AVI, S.A DE C.V.</t>
  </si>
  <si>
    <t>11340-0000-0766-0000-0000</t>
  </si>
  <si>
    <t>GRUCOBA, S.A. DE C.V.</t>
  </si>
  <si>
    <t>11340-0000-0772-0000-0000</t>
  </si>
  <si>
    <t>TITANIO URBANIZACIONES, SA DE CV</t>
  </si>
  <si>
    <t>11340-0000-0773-0000-0000</t>
  </si>
  <si>
    <t>CONSTRUCTORA OLIVSA, SA DE CV</t>
  </si>
  <si>
    <t>11340-0000-0778-0000-0000</t>
  </si>
  <si>
    <t>MOALSA, S.A. DE C.V.</t>
  </si>
  <si>
    <t>11340-0000-0781-0000-0000</t>
  </si>
  <si>
    <t>RANGU CONSTRUCTORA, SA DE CV</t>
  </si>
  <si>
    <t>11340-0000-0782-0000-0000</t>
  </si>
  <si>
    <t>ESTUDIOS Y PROYECTOS VIA TRANS, SA DE CV</t>
  </si>
  <si>
    <t>11340-0000-0783-0000-0000</t>
  </si>
  <si>
    <t>DC CONSTRUCTORES, S.A. DE C.V.</t>
  </si>
  <si>
    <t>11340-0000-0784-0000-0000</t>
  </si>
  <si>
    <t>CONSTRUCCIONES Y TUBERIAS DEL CENTRO, S</t>
  </si>
  <si>
    <t>11340-0000-0790-0000-0000</t>
  </si>
  <si>
    <t>MATERIALES Y URBANIZACION A &amp; M, S.A. DE</t>
  </si>
  <si>
    <t>11340-0000-0794-0000-0000</t>
  </si>
  <si>
    <t>SIRACO GRUPO CONSTRUCTOR, S.A. DE C.V.</t>
  </si>
  <si>
    <t>11340-0000-0796-0000-0000</t>
  </si>
  <si>
    <t>OLAEZ CONSTRUCCIÓN Y PROYECTOS, S.A. DE</t>
  </si>
  <si>
    <t>11340-0000-0797-0000-0000</t>
  </si>
  <si>
    <t>FONDO ARQUITECTURA, S.A. DE C.V.</t>
  </si>
  <si>
    <t>11340-0000-0798-0000-0000</t>
  </si>
  <si>
    <t>MARIANA PARRA SANCHEZ</t>
  </si>
  <si>
    <t>11340-0000-0799-0000-0000</t>
  </si>
  <si>
    <t>MONTBLANC CONSTRUCCIONES, S.A. DE C.V.</t>
  </si>
  <si>
    <t>11340-0000-0803-0000-0000</t>
  </si>
  <si>
    <t>ANTONIO LUIS MENDOZA DEL TORO</t>
  </si>
  <si>
    <t>11340-0000-0804-0000-0000</t>
  </si>
  <si>
    <t>ACCA, S.A. DE C.V.</t>
  </si>
  <si>
    <t>11340-0000-0805-0000-0000</t>
  </si>
  <si>
    <t>CONSTRUEXCAVACIONES TOVAR, S.A. DE C.V</t>
  </si>
  <si>
    <t>11340-0000-0806-0000-0000</t>
  </si>
  <si>
    <t>SOLREPSA, S.A. DE C.V.</t>
  </si>
  <si>
    <t>11340-0000-0810-0000-0000</t>
  </si>
  <si>
    <t>BENJAMIN PONTON ZUÑIGA</t>
  </si>
  <si>
    <t>11340-0000-0811-0000-0000</t>
  </si>
  <si>
    <t>BISICO, S.A. DE C.V.</t>
  </si>
  <si>
    <t>11340-0000-0812-0000-0000</t>
  </si>
  <si>
    <t>GERINPRO CONSULTORES, S.C.</t>
  </si>
  <si>
    <t>11340-0000-0817-0000-0000</t>
  </si>
  <si>
    <t>JOSAFAT HUERTA MUÑOZ</t>
  </si>
  <si>
    <t>11340-0000-0818-0000-0000</t>
  </si>
  <si>
    <t>J. ALEJANDRO ZUMARAN CAMACHO</t>
  </si>
  <si>
    <t>11340-0000-0819-0000-0000</t>
  </si>
  <si>
    <t>GENERAL INSTALADORA S.A. DE C.V.</t>
  </si>
  <si>
    <t>11340-0000-0820-0000-0000</t>
  </si>
  <si>
    <t>CONSTRUCTORA RAMBEL DEL BAJIO S.A. DE C.</t>
  </si>
  <si>
    <t>11340-0000-0821-0000-0000</t>
  </si>
  <si>
    <t>URBANIZADORA CAROD DE LEON, S.A. DE C.V.</t>
  </si>
  <si>
    <t>11340-0000-0823-0000-0000</t>
  </si>
  <si>
    <t>AGUILIA S.A. DE C.V.</t>
  </si>
  <si>
    <t>11340-0000-0825-0000-0000</t>
  </si>
  <si>
    <t>KEME FOLDET S. DE R.L. DE C.V.</t>
  </si>
  <si>
    <t>11340-0000-0826-0000-0000</t>
  </si>
  <si>
    <t>TRAZA ENTORNO S. DE R.L. DE C.V.</t>
  </si>
  <si>
    <t>11340-0000-0830-0000-0000</t>
  </si>
  <si>
    <t>TALLER DE DISEÑO URBANO, S.A. DE C.V.</t>
  </si>
  <si>
    <t>11340-0000-0831-0000-0000</t>
  </si>
  <si>
    <t>SERVICIOS PROFESIONALES DE ACABADO EN CO</t>
  </si>
  <si>
    <t>11340-0000-0832-0000-0000</t>
  </si>
  <si>
    <t>INGENIERIA EDIFICACION Y PROYECCION, S.A</t>
  </si>
  <si>
    <t>11340-0000-0833-0000-0000</t>
  </si>
  <si>
    <t>CONSTRUCCION Y URBANIZACION R &amp; G, S.A D</t>
  </si>
  <si>
    <t>11340-0000-0837-0000-0000</t>
  </si>
  <si>
    <t>CONSTRUCCIONES Y URBANIZACIONES SAN ANGE</t>
  </si>
  <si>
    <t>11340-0000-0838-0000-0000</t>
  </si>
  <si>
    <t>ARTURO ALCALA CORTES</t>
  </si>
  <si>
    <t>11340-0000-0839-0000-0000</t>
  </si>
  <si>
    <t>CONSTRUCTORA HUMORA SA DE CV</t>
  </si>
  <si>
    <t>11340-0000-0840-0000-0000</t>
  </si>
  <si>
    <t>GRUPO INTEGRAL DE INGENIERIA CIVIL SA DE</t>
  </si>
  <si>
    <t>11340-0000-0842-0000-0000</t>
  </si>
  <si>
    <t>CONSTRUCASA ARQUITECTURA Y SUMINISTRO PA</t>
  </si>
  <si>
    <t>11340-0000-0844-0000-0000</t>
  </si>
  <si>
    <t>SARA ELENA NARVAEZ MARTINEZ</t>
  </si>
  <si>
    <t>11340-0000-0845-0000-0000</t>
  </si>
  <si>
    <t>JOSE CONCEPCION PEREZ ARENAS</t>
  </si>
  <si>
    <t>11340-0000-0847-0000-0000</t>
  </si>
  <si>
    <t>SALVADOR ZERMEÑO MENDEZ</t>
  </si>
  <si>
    <t>11340-0000-0849-0000-0000</t>
  </si>
  <si>
    <t>INSTALACIONES HIDRAULICAS Y URBANIZACION</t>
  </si>
  <si>
    <t>11340-0000-0850-0000-0000</t>
  </si>
  <si>
    <t>ARVENSA CONSULTORIA Y CONSTRUCCION, S.A.</t>
  </si>
  <si>
    <t>11340-0000-0851-0000-0000</t>
  </si>
  <si>
    <t>DSS ESTRUCTURAS, S.A. DE C.V.</t>
  </si>
  <si>
    <t>11340-0000-0853-0000-0000</t>
  </si>
  <si>
    <t>CONSTRUCTORA Y EDIFICADORA GUANAJUATENSE</t>
  </si>
  <si>
    <t>11340-0000-0854-0000-0000</t>
  </si>
  <si>
    <t>CONSULTORIA Y CONSTRUCCIONES DEL CENTRO</t>
  </si>
  <si>
    <t>11340-0000-0856-0000-0000</t>
  </si>
  <si>
    <t>ECOVO SOLAR, S.A. DE C.V</t>
  </si>
  <si>
    <t>11340-0000-0857-0000-0000</t>
  </si>
  <si>
    <t>ARKYTEK HC, S.A. DE C.V.</t>
  </si>
  <si>
    <t>11340-0000-0859-0000-0000</t>
  </si>
  <si>
    <t>BRATE, S.A. DE C.V.</t>
  </si>
  <si>
    <t>11340-0000-0862-0000-0000</t>
  </si>
  <si>
    <t>CONSTRUGART, S.A. DE C.V</t>
  </si>
  <si>
    <t>11340-0000-0863-0000-0000</t>
  </si>
  <si>
    <t>DESARROLLOS INMOBILIARIOS LEONESES, S.A.</t>
  </si>
  <si>
    <t>11340-0000-0865-0000-0000</t>
  </si>
  <si>
    <t>CONTRATISTAS CENTENARIO S.A. DE C.V.</t>
  </si>
  <si>
    <t>11340-0000-0869-0000-0000</t>
  </si>
  <si>
    <t>JOSE GERARDO BOKITS MARQUEZ</t>
  </si>
  <si>
    <t>11340-0000-0870-0000-0000</t>
  </si>
  <si>
    <t>PIA, SUPERVISION Y GERENCIA DE PROYECTOS</t>
  </si>
  <si>
    <t>11340-0000-0872-0000-0000</t>
  </si>
  <si>
    <t>CONSTRUCCIONES E INGENIERIA CGO, S.A. DE</t>
  </si>
  <si>
    <t>11340-0000-0873-0000-0000</t>
  </si>
  <si>
    <t>ADRA INGENIERIA, S.A. DE C.V.</t>
  </si>
  <si>
    <t>11340-0000-0874-0000-0000</t>
  </si>
  <si>
    <t>GRG CONSTRUCCIONES, S.A. DE C.V.</t>
  </si>
  <si>
    <t>11340-0000-0875-0000-0000</t>
  </si>
  <si>
    <t>EDIFICADORA Y URBANIZADORA CAP, S.A. DE</t>
  </si>
  <si>
    <t>11340-0000-0879-0000-0000</t>
  </si>
  <si>
    <t>ARQUIA, S.A. DE C.V.</t>
  </si>
  <si>
    <t>11340-0000-0880-0000-0000</t>
  </si>
  <si>
    <t>ISABEL REGINA ACEVEDO SEGURA</t>
  </si>
  <si>
    <t>11340-0000-0882-0000-0000</t>
  </si>
  <si>
    <t>ZIP-ZAC CONSTRUCTORA, S.A. DE C.V.</t>
  </si>
  <si>
    <t>11340-0000-0883-0000-0000</t>
  </si>
  <si>
    <t>JOSE BERNARDO GOMEZ PADILLA</t>
  </si>
  <si>
    <t>11340-0000-0884-0000-0000</t>
  </si>
  <si>
    <t>JOSE GUADALUPE RAMIREZ MARTINEZ</t>
  </si>
  <si>
    <t>11340-0000-0885-0000-0000</t>
  </si>
  <si>
    <t>DESARROLLADORA ZANTE SA DE CV</t>
  </si>
  <si>
    <t>11340-0000-0886-0000-0000</t>
  </si>
  <si>
    <t>ERICKON S.A. DE C.V.</t>
  </si>
  <si>
    <t>11340-0000-0887-0000-0000</t>
  </si>
  <si>
    <t>AUREN BAJIO, S.C.</t>
  </si>
  <si>
    <t>11340-0000-0889-0000-0000</t>
  </si>
  <si>
    <t>CITTA ARQUITECTOS, S.A. DE C.V.</t>
  </si>
  <si>
    <t>11340-0000-0890-0000-0000</t>
  </si>
  <si>
    <t>PLIEGO MALDONADO ALFREDO</t>
  </si>
  <si>
    <t>11340-0000-0893-0000-0000</t>
  </si>
  <si>
    <t>CEDEÑO JUAREZ JOSE MAURICIO</t>
  </si>
  <si>
    <t>11340-0000-0894-0000-0000</t>
  </si>
  <si>
    <t>PAVIMENTOS Y TERRACERIAS DE LEON, S.A. D</t>
  </si>
  <si>
    <t>11340-0000-0895-0000-0000</t>
  </si>
  <si>
    <t>GRUPO CONSTRUCTOR CREA3, S.A. C.V.</t>
  </si>
  <si>
    <t>11340-0000-0896-0000-0000</t>
  </si>
  <si>
    <t>JUANA ADRIANA BARROSO BARROSO</t>
  </si>
  <si>
    <t>11340-0000-0898-0000-0000</t>
  </si>
  <si>
    <t>VARGAS CIFUENTES HECTOR ALEJANDRO</t>
  </si>
  <si>
    <t>11340-0000-0899-0000-0000</t>
  </si>
  <si>
    <t>AREINA, S.A. DE C.V.</t>
  </si>
  <si>
    <t>11340-0000-0901-0000-0000</t>
  </si>
  <si>
    <t>HIDRO ALTERNATIVAS EN INGENIERÍA, S.A. D</t>
  </si>
  <si>
    <t>11340-0000-0902-0000-0000</t>
  </si>
  <si>
    <t>CONSTRUCTORA ERSO, S.A. DE C.V.</t>
  </si>
  <si>
    <t>11340-0000-0904-0000-0000</t>
  </si>
  <si>
    <t>URBANIZADORA SAN AZCURRA, S.A. DE C.V.</t>
  </si>
  <si>
    <t>11340-0000-0905-0000-0000</t>
  </si>
  <si>
    <t>BAEZ VAZQUEZ ALFREDO</t>
  </si>
  <si>
    <t>11340-0000-0906-0000-0000</t>
  </si>
  <si>
    <t>ING. JUAN ROJAS GRIMALDO</t>
  </si>
  <si>
    <t>11340-0000-0907-0000-0000</t>
  </si>
  <si>
    <t>ASESORES ESPECIALIZADOS EN EL DESARROLLO</t>
  </si>
  <si>
    <t>11340-0000-0908-0000-0000</t>
  </si>
  <si>
    <t>ING. JORGE FRANCISCO ESPINOZA ZAPIAIN</t>
  </si>
  <si>
    <t>11340-0000-0910-0000-0000</t>
  </si>
  <si>
    <t>DRON 3, S.A. DE C.V.</t>
  </si>
  <si>
    <t>11340-0000-0915-0000-0000</t>
  </si>
  <si>
    <t>CONSTRUCTORA SISTOS &amp; ASOCIADOS, S.A. DE</t>
  </si>
  <si>
    <t>11340-0000-0917-0000-0000</t>
  </si>
  <si>
    <t>CINQUE MISI, S.A. DE C.V.</t>
  </si>
  <si>
    <t>11340-0000-0918-0000-0000</t>
  </si>
  <si>
    <t>INMAPE, S.A. DE C.V.</t>
  </si>
  <si>
    <t>11340-0000-0921-0000-0000</t>
  </si>
  <si>
    <t>JOSE ANTONIO MONTIEL MARTINEZ</t>
  </si>
  <si>
    <t>11340-0000-0923-0000-0000</t>
  </si>
  <si>
    <t>TECNOLOGIA EN CONSTRUCCIONES DEL CENTRO,</t>
  </si>
  <si>
    <t>11340-0000-0924-0000-0000</t>
  </si>
  <si>
    <t>LABORATORIO DE ARQUITECTURA METROPOLITAN</t>
  </si>
  <si>
    <t>11340-0000-0925-0000-0000</t>
  </si>
  <si>
    <t>LUIS DANIEL ALONZO FLORES</t>
  </si>
  <si>
    <t>11340-0000-0926-0000-0000</t>
  </si>
  <si>
    <t>AGUILAR CONSULTING GROUP, S.A. DE C.V.</t>
  </si>
  <si>
    <t>11340-0000-0927-0000-0000</t>
  </si>
  <si>
    <t>CATORZA INGENIEROS, S.A. DE C.V.</t>
  </si>
  <si>
    <t>11340-0000-0928-0000-0000</t>
  </si>
  <si>
    <t>INDUSTRIAS SOLA BASIC, S.A. DE C.V.</t>
  </si>
  <si>
    <t>11340-0000-0929-0000-0000</t>
  </si>
  <si>
    <t>HMT CONSTRUCCIONES, S.A. DE C.V.</t>
  </si>
  <si>
    <t>11340-0000-0930-0000-0000</t>
  </si>
  <si>
    <t>TECHOS CONSTRUCTORA, S.A. DE C.V</t>
  </si>
  <si>
    <t>11340-0000-0931-0000-0000</t>
  </si>
  <si>
    <t>GRUPO CONSTRUCTOR CHICOME, S.A. DE C.V.</t>
  </si>
  <si>
    <t>11390-0000-0002-0000-0000</t>
  </si>
  <si>
    <t>OTROS DERECHOS A REC BIENES O SERV A CP</t>
  </si>
  <si>
    <t>11449-2390-0000-0000-0000</t>
  </si>
  <si>
    <t>OTS PROD Y MCIAS ADQ COMO MATERIA PRIMA</t>
  </si>
  <si>
    <t>PRECIOS  PROMEDIOS</t>
  </si>
  <si>
    <t>11511-2100-0000-0000-0000</t>
  </si>
  <si>
    <t>MAT D ADMON EMISION D DOC Y ART OFIC</t>
  </si>
  <si>
    <t>11512-2200-0000-0000-0000</t>
  </si>
  <si>
    <t>ALIMENTOS Y UTENSILIOS</t>
  </si>
  <si>
    <t>11513-2400-0000-0000-0000</t>
  </si>
  <si>
    <t>MAT Y ART D CONSTRUCCION Y REPARACION</t>
  </si>
  <si>
    <t>11514-2500-0000-0000-0000</t>
  </si>
  <si>
    <t>PRODUCTOS QUIM FARMACEUTICOS Y DE LABOR</t>
  </si>
  <si>
    <t>11515-2600-0000-0000-0000</t>
  </si>
  <si>
    <t>COMBUSTIBLES LUBRICANTES Y ADITIVOS</t>
  </si>
  <si>
    <t>11516-2700-0000-0000-0000</t>
  </si>
  <si>
    <t>VEST BLANC PREND D PROTEC Y ART DEPORT</t>
  </si>
  <si>
    <t>11517-2800-0000-0000-0000</t>
  </si>
  <si>
    <t>MATERIALES Y SUMINISTROS DE SEGURIDAD</t>
  </si>
  <si>
    <t>11518-2900-0000-0000-0000</t>
  </si>
  <si>
    <t>HERRAM REFAC Y ACC MENORES PARA CONSUMO</t>
  </si>
  <si>
    <t>12138-7580-0001-0000-0000</t>
  </si>
  <si>
    <t>FID 2212 SIT OPTIBUS 3RA Y 4TA ETAPA</t>
  </si>
  <si>
    <t>12138-7580-0002-0000-0000</t>
  </si>
  <si>
    <t>FIDEICOMISO POLIFORUM</t>
  </si>
  <si>
    <t>12138-7580-0003-0000-0000</t>
  </si>
  <si>
    <t>FIDEICOMISO FIFOSEC 19375</t>
  </si>
  <si>
    <t>FIDEICOMISO</t>
  </si>
  <si>
    <t>FIDEICOMISO DE ADMINISTRACIÓN DE RECURSOS PROVENIENTES DE FONADIN</t>
  </si>
  <si>
    <t>AMPLIACIÓN DEL SISTEMA INTEGRADO DE TRANSPORTE DE LEÓN (SIT OPTIBUS) 3a y 4ta ETAPA</t>
  </si>
  <si>
    <t>DESARROLLO DE OBRA PÚBLICA DEL PROYECTO 3y4</t>
  </si>
  <si>
    <t>FIDEICOMISO IRREVOCABLE POR 25 AÑOS</t>
  </si>
  <si>
    <t>FIDEICOMISO 124495 POLIFORUM</t>
  </si>
  <si>
    <t>CONSTITUIR INFRAESTRUCTURA REQUERIDA A FIN DE CONTAR CON RECINTOS DISEÑADOS Y EQUIPADOS SEGÚN ESTANDARES INTERNACIONALES PARA REALIZAR FERIAS, CONGRESOS, EXPOSICIONES Y CONVENCIONES INDUSTRIALES Y COMERCIALES</t>
  </si>
  <si>
    <t>12142-7280-0001-0000-0000</t>
  </si>
  <si>
    <t>ACCIONES METROFINANCIERA</t>
  </si>
  <si>
    <t>INVERSIÓN EN ACCIÓN</t>
  </si>
  <si>
    <t>METROFINANCIERA S.A.P.I. DE C.V., SOFOM, E.N.R.</t>
  </si>
  <si>
    <t>12310-5811-0000-0000-0000</t>
  </si>
  <si>
    <t>TERRENOS</t>
  </si>
  <si>
    <t>12330-5831-0000-0000-0000</t>
  </si>
  <si>
    <t>EDIFICIOS NO RESIDENCIALES</t>
  </si>
  <si>
    <t>12330-5891-0000-0000-0000</t>
  </si>
  <si>
    <t>OTROS BIENES INMUEBLES</t>
  </si>
  <si>
    <t>12341-0000-0000-0000-0000</t>
  </si>
  <si>
    <t>INFRAESTRUCTURA DE CARRETERAS</t>
  </si>
  <si>
    <t>12346-0000-0000-0000-0000</t>
  </si>
  <si>
    <t>INFRAEST AGUA POT SAN HIDROAGR CTR INUND</t>
  </si>
  <si>
    <t>12347-0000-0000-0000-0000</t>
  </si>
  <si>
    <t>INFRAESTRUCTURA ELECTRICA</t>
  </si>
  <si>
    <t>12351-6111-0000-0000-0000</t>
  </si>
  <si>
    <t>EDIFICACION HABITACIONAL</t>
  </si>
  <si>
    <t>12352-6121-0000-0000-0000</t>
  </si>
  <si>
    <t>EDIFICACION NO HABITACIONAL</t>
  </si>
  <si>
    <t>12353-6131-0000-0000-0000</t>
  </si>
  <si>
    <t>CONST OBRA P ABA AGUA PET GAS ELECT TCOM</t>
  </si>
  <si>
    <t>12354-6141-0000-0000-0000</t>
  </si>
  <si>
    <t>DIV D TERRENOS Y DIV D OBRAS D URBANIZA</t>
  </si>
  <si>
    <t>12355-6151-0000-0000-0000</t>
  </si>
  <si>
    <t>CONSTRUCCION DE VIAS DE COMUNICACION</t>
  </si>
  <si>
    <t>12357-6171-0000-0000-0000</t>
  </si>
  <si>
    <t>INSTALACIONES Y EQUIP EN CONSTRUCCION</t>
  </si>
  <si>
    <t>12359-6191-0000-0000-0000</t>
  </si>
  <si>
    <t>TRAB D ACAB N EDIFIC Y OTS TRAB ESPECIAL</t>
  </si>
  <si>
    <t>12361-6211-0000-0000-0000</t>
  </si>
  <si>
    <t>12362-6221-0000-0000-0000</t>
  </si>
  <si>
    <t>12363-6231-0000-0000-0000</t>
  </si>
  <si>
    <t>12364-6241-0000-0000-0000</t>
  </si>
  <si>
    <t>12367-6271-0000-0000-0000</t>
  </si>
  <si>
    <t>12369-6291-0000-0000-0000</t>
  </si>
  <si>
    <t>12411-5111-0000-0000-0000</t>
  </si>
  <si>
    <t>MUEBLES DE OFICINA Y ESTANTERIA</t>
  </si>
  <si>
    <t>12412-5121-0000-0000-0000</t>
  </si>
  <si>
    <t>MUEBLES, EXCEPTO DE OFICINA Y ESTANTERÍA</t>
  </si>
  <si>
    <t>12413-5151-0000-0000-0000</t>
  </si>
  <si>
    <t>EQ D COMPUTO Y D TECNOLOGIAS D LA INFORM</t>
  </si>
  <si>
    <t>12419-5191-0000-0000-0000</t>
  </si>
  <si>
    <t>OTROS MOBILIARIOS Y EQUIPOS DE ADMON</t>
  </si>
  <si>
    <t>12421-5211-0000-0000-0000</t>
  </si>
  <si>
    <t>EQUIPOS Y APARATOS AUDIOVISUALES</t>
  </si>
  <si>
    <t>12422-5221-0000-0000-0000</t>
  </si>
  <si>
    <t>APARATOS DEPORTIVOS</t>
  </si>
  <si>
    <t>12423-5231-0000-0000-0000</t>
  </si>
  <si>
    <t>CAMARAS FOTOGRAFICAS Y DE VIDEO</t>
  </si>
  <si>
    <t>12429-5291-0000-0000-0000</t>
  </si>
  <si>
    <t>OTRO MOBILIARIO Y EQUIPO EDUCACIONAL Y R</t>
  </si>
  <si>
    <t>12431-5311-0000-0000-0000</t>
  </si>
  <si>
    <t>EQUIPO MEDICO Y DE LABORATORIO</t>
  </si>
  <si>
    <t>12432-5321-0000-0000-0000</t>
  </si>
  <si>
    <t>INSTRUMENTAL MEDICO Y DE LABORATORIO</t>
  </si>
  <si>
    <t>12441-5411-0000-0000-0000</t>
  </si>
  <si>
    <t>VEHÍCULOS Y EQUIPO TERRESTRE</t>
  </si>
  <si>
    <t>12442-5421-0000-0000-0000</t>
  </si>
  <si>
    <t>CARROCERIAS Y REMOLQUES</t>
  </si>
  <si>
    <t>12443-5431-0000-0000-0000</t>
  </si>
  <si>
    <t>EQUIPO AEROESPACIAL</t>
  </si>
  <si>
    <t>12445-5450-0000-0000-0000</t>
  </si>
  <si>
    <t>EMBARCACIONES</t>
  </si>
  <si>
    <t>12449-5491-0000-0000-0000</t>
  </si>
  <si>
    <t>OTROS EQUIPOS DE TRANSPORTE</t>
  </si>
  <si>
    <t>12450-5511-0000-0000-0000</t>
  </si>
  <si>
    <t>EQUIPO DE DEFENSA Y SEGURIDAD</t>
  </si>
  <si>
    <t>12450-5512-0000-0000-0000</t>
  </si>
  <si>
    <t>ARMAMENTO DE DEFENSA PUBLICA</t>
  </si>
  <si>
    <t>12461-5611-0000-0000-0000</t>
  </si>
  <si>
    <t>MAQUINARIA Y EQUIPO AGROPECUARIO</t>
  </si>
  <si>
    <t>12462-5621-0000-0000-0000</t>
  </si>
  <si>
    <t>MAQUINARIA Y EQUIPO INDUSTRIAL</t>
  </si>
  <si>
    <t>12463-5631-0000-0000-0000</t>
  </si>
  <si>
    <t>MAQUINARIA Y EQUIPO DE CONSTRUCCION</t>
  </si>
  <si>
    <t>12464-5641-0000-0000-0000</t>
  </si>
  <si>
    <t>SIST AIRE ACOND CALEF REFRI INDUST COM</t>
  </si>
  <si>
    <t>12465-5651-0000-0000-0000</t>
  </si>
  <si>
    <t>EQUIPO D COMUNICACION Y TELECOMUNICACION</t>
  </si>
  <si>
    <t>12466-5661-0000-0000-0000</t>
  </si>
  <si>
    <t>EQ D GEN ELECTRI APAR Y ACC ELECTRICOS</t>
  </si>
  <si>
    <t>12467-5671-0000-0000-0000</t>
  </si>
  <si>
    <t>HERRAMIENTAS Y MAQUINAS-HERRAMIENTA</t>
  </si>
  <si>
    <t>12469-5691-0000-0000-0000</t>
  </si>
  <si>
    <t>OTROS EQUIPOS</t>
  </si>
  <si>
    <t>12471-5131-0000-0000-0000</t>
  </si>
  <si>
    <t>BIENES ARTISTICOS CULT Y CIENTIFICOS</t>
  </si>
  <si>
    <t>12486-5761-0000-0000-0000</t>
  </si>
  <si>
    <t>EQUINOS</t>
  </si>
  <si>
    <t>12487-5771-0000-0000-0000</t>
  </si>
  <si>
    <t>ESPECIES MENORES Y DE ZOOLOGICO</t>
  </si>
  <si>
    <t>12489-5791-0000-0000-0000</t>
  </si>
  <si>
    <t>OTROS ACTIVOS BIOLOGICOS</t>
  </si>
  <si>
    <t>12630-0000-5110-0000-0000</t>
  </si>
  <si>
    <t>MENSUAL</t>
  </si>
  <si>
    <t>LÍNEA RECTA</t>
  </si>
  <si>
    <t>12630-0000-5120-0000-0000</t>
  </si>
  <si>
    <t>MUEB EXCEPTO DE OFIC Y ESTANTE</t>
  </si>
  <si>
    <t>12630-0000-5130-0000-0000</t>
  </si>
  <si>
    <t>BIENES ARTÍSTICOS, CULTURALES Y CIENTÍFI</t>
  </si>
  <si>
    <t>12630-0000-5150-0000-0000</t>
  </si>
  <si>
    <t>EQUIPO DE CÓMPUTO Y DE TI</t>
  </si>
  <si>
    <t>12630-0000-5190-0000-0000</t>
  </si>
  <si>
    <t>12630-0000-5210-0000-0000</t>
  </si>
  <si>
    <t>12630-0000-5220-0000-0000</t>
  </si>
  <si>
    <t>12630-0000-5230-0000-0000</t>
  </si>
  <si>
    <t>12630-0000-5290-0000-0000</t>
  </si>
  <si>
    <t>OTRO MOB Y EQPO EDUCACIONAL Y RECREATIVO</t>
  </si>
  <si>
    <t>12630-0000-5310-0000-0000</t>
  </si>
  <si>
    <t>12630-0000-5320-0000-0000</t>
  </si>
  <si>
    <t>12630-0000-5410-0000-0000</t>
  </si>
  <si>
    <t>AUTOMOVILES Y EQUIPO TERRESTRE</t>
  </si>
  <si>
    <t>12630-0000-5420-0000-0000</t>
  </si>
  <si>
    <t>12630-0000-5430-0000-0000</t>
  </si>
  <si>
    <t>12630-0000-5450-0000-0000</t>
  </si>
  <si>
    <t>12630-0000-5490-0000-0000</t>
  </si>
  <si>
    <t>12630-0000-5510-0000-0000</t>
  </si>
  <si>
    <t>12630-0000-5610-0000-0000</t>
  </si>
  <si>
    <t>12630-0000-5620-0000-0000</t>
  </si>
  <si>
    <t>12630-0000-5630-0000-0000</t>
  </si>
  <si>
    <t>12630-0000-5640-0000-0000</t>
  </si>
  <si>
    <t>12630-0000-5650-0000-0000</t>
  </si>
  <si>
    <t>EQPO DE COMUNICACION Y TELECOMUNICACION</t>
  </si>
  <si>
    <t>12630-0000-5660-0000-0000</t>
  </si>
  <si>
    <t>12630-0000-5670-0000-0000</t>
  </si>
  <si>
    <t>12630-0000-5690-0000-0000</t>
  </si>
  <si>
    <t>12640-0000-0000-0000-0000</t>
  </si>
  <si>
    <t>DETERIORO ACUMULADO DE ACT BIOLOGICOS</t>
  </si>
  <si>
    <t>12510-5911-0000-0000-0000</t>
  </si>
  <si>
    <t>SOFTWARE</t>
  </si>
  <si>
    <t>12540-0000-0000-0000-0000</t>
  </si>
  <si>
    <t>LICENCIAS</t>
  </si>
  <si>
    <t>12650-0000-5910-0000-0000</t>
  </si>
  <si>
    <t>12650-0000-5970-0000-0000</t>
  </si>
  <si>
    <t>LICENCIAS INFORMATICAS E INTELECTUALES</t>
  </si>
  <si>
    <t>12810-0000-0000-0000-0000, EST PERDIDA CTAS INCOB DOCTOS LP   -$33,367,558.89</t>
  </si>
  <si>
    <t>11910-0000-0003-0000-0000</t>
  </si>
  <si>
    <t>GLORIA DE LA LUZ NAVA</t>
  </si>
  <si>
    <t>11910-0000-0006-0000-0000</t>
  </si>
  <si>
    <t>AEROPUERTOS Y SERVICIOS</t>
  </si>
  <si>
    <t>11910-0000-0008-0000-0000</t>
  </si>
  <si>
    <t>INMOBILIARIA AMTEL</t>
  </si>
  <si>
    <t>11910-0000-0011-0000-0000</t>
  </si>
  <si>
    <t>MARIA DE LA LUZ URTAZA CABRERA</t>
  </si>
  <si>
    <t>11910-0000-0012-0000-0000</t>
  </si>
  <si>
    <t>DIANA MAGDALENA GONZALEZ URTAZA</t>
  </si>
  <si>
    <t>11910-0000-0013-0000-0000</t>
  </si>
  <si>
    <t>NUEVA WAL MART DE MEXICO, S DE RL DE CV</t>
  </si>
  <si>
    <t>11910-0000-0014-0000-0000</t>
  </si>
  <si>
    <t>OPERADORA POLIFORUM CONEXPO SA DE CV</t>
  </si>
  <si>
    <t>11910-0000-0015-0000-0000</t>
  </si>
  <si>
    <t>PROMOTORA GIRALDA SC</t>
  </si>
  <si>
    <t>11910-0000-0016-0000-0000</t>
  </si>
  <si>
    <t>MARÍA ELENA GUERRERO REYNOSO</t>
  </si>
  <si>
    <t>11910-0000-0017-0000-0000</t>
  </si>
  <si>
    <t>LUIS LÓPEZ MARTINELLI</t>
  </si>
  <si>
    <t>11910-0000-0018-0000-0000</t>
  </si>
  <si>
    <t>AFIANZADORA SOFIMEX,S.A.</t>
  </si>
  <si>
    <t>21111-0000-0300-0000-0000</t>
  </si>
  <si>
    <t>SUELDOS BASE AL PERSONAL PERMANENTE</t>
  </si>
  <si>
    <t>21115-0000-0801-0000-0000</t>
  </si>
  <si>
    <t>FONDO AHORRO EJERCICIOS ANTERIORES</t>
  </si>
  <si>
    <t>21120-0000-0001-0008-0000</t>
  </si>
  <si>
    <t>FABRICA DE ROPA LEON INDUSTRIAL SA DE CV</t>
  </si>
  <si>
    <t>21120-0000-0001-0020-0000</t>
  </si>
  <si>
    <t>EDENRED MEXICO SA DE CV</t>
  </si>
  <si>
    <t>21120-0000-0001-0059-0000</t>
  </si>
  <si>
    <t>IGMAR DAVID LOPEZ MARTINEZ</t>
  </si>
  <si>
    <t>21120-0000-0001-0061-0000</t>
  </si>
  <si>
    <t>LAURA ISABEL RANGEL ALTAMIRANO</t>
  </si>
  <si>
    <t>21120-0000-0001-0062-0000</t>
  </si>
  <si>
    <t>MIGUEL ANGEL RAMIREZ AVILES</t>
  </si>
  <si>
    <t>21120-0000-0001-0063-0000</t>
  </si>
  <si>
    <t>PEDRO FRANCISCO PADILLA CASTRO</t>
  </si>
  <si>
    <t>21120-0000-0001-0105-0000</t>
  </si>
  <si>
    <t>IMPRESORA MARVEL SA DE CV</t>
  </si>
  <si>
    <t>21120-0000-0001-0162-0000</t>
  </si>
  <si>
    <t>ROGELIO VILLASENOR AMADOR</t>
  </si>
  <si>
    <t>21120-0000-0001-0172-0000</t>
  </si>
  <si>
    <t>PROFESIONALES EN MANTENIMIENTO Y LIMPIEZ</t>
  </si>
  <si>
    <t>21120-0000-0001-0214-0000</t>
  </si>
  <si>
    <t>CENTRO ELECTRICO ARELLANO SA DE CV</t>
  </si>
  <si>
    <t>21120-0000-0001-0288-0000</t>
  </si>
  <si>
    <t>JOSE MARCELO CISNEROS HURTADO</t>
  </si>
  <si>
    <t>21120-0000-0001-0325-0000</t>
  </si>
  <si>
    <t>DISTRIBUIDORA AUTOMOTRIZ DE LEON SA CV</t>
  </si>
  <si>
    <t>21120-0000-0001-0384-0000</t>
  </si>
  <si>
    <t>PROTECTIVE MATERIALS TECHNOLOGY S.A DE C</t>
  </si>
  <si>
    <t>21120-0000-0001-0403-0000</t>
  </si>
  <si>
    <t>SIETE COMPUTACION SA DE CV</t>
  </si>
  <si>
    <t>21120-0000-0001-0413-0000</t>
  </si>
  <si>
    <t>CARLOS JACINTO SUASTE PERERA</t>
  </si>
  <si>
    <t>21120-0000-0001-0431-0000</t>
  </si>
  <si>
    <t>VICTOR MARTINEZ RAMIREZ</t>
  </si>
  <si>
    <t>21120-0000-0001-0465-0000</t>
  </si>
  <si>
    <t>CIA FERREMAS SA DE CV</t>
  </si>
  <si>
    <t>21120-0000-0001-0470-0000</t>
  </si>
  <si>
    <t>FORMAS GENERALES SA DE CV</t>
  </si>
  <si>
    <t>21120-0000-0001-0560-0000</t>
  </si>
  <si>
    <t>SISTEMA DE AGUA POTABLE Y ALCANTARILLADO</t>
  </si>
  <si>
    <t>21120-0000-0001-0569-0000</t>
  </si>
  <si>
    <t>CRUZ ROJA MEXICANA IAP</t>
  </si>
  <si>
    <t>21120-0000-0001-0589-0000</t>
  </si>
  <si>
    <t>BERTA ALICIA FUENTES ANGUIANO</t>
  </si>
  <si>
    <t>21120-0000-0001-0674-0000</t>
  </si>
  <si>
    <t>OPERADORA POLIFORUM CONEXPO S.A. DE C.V.</t>
  </si>
  <si>
    <t>21120-0000-0001-10022-0000</t>
  </si>
  <si>
    <t>SYSCOM DE LEON S DE RL DE CV</t>
  </si>
  <si>
    <t>21120-0000-0001-10093-0000</t>
  </si>
  <si>
    <t>MARIO ALBERTO BERNAL GRANADOS</t>
  </si>
  <si>
    <t>21120-0000-0001-10143-0000</t>
  </si>
  <si>
    <t>INGENIERIA DE CALIDAD, SA DE CV</t>
  </si>
  <si>
    <t>21120-0000-0001-10149-0000</t>
  </si>
  <si>
    <t>COMBUSTIBLES CONTROLADOS CIM SA DE CV</t>
  </si>
  <si>
    <t>21120-0000-0001-10154-0000</t>
  </si>
  <si>
    <t>COLEGIO DE VALUADORES DE LEON GUANAJUATO</t>
  </si>
  <si>
    <t>21120-0000-0001-10163-0000</t>
  </si>
  <si>
    <t>FRANCISCO JAVIER VALTIERRA RIVERA</t>
  </si>
  <si>
    <t>21120-0000-0001-10211-0000</t>
  </si>
  <si>
    <t>MENDOZA ZARATE JAVIER</t>
  </si>
  <si>
    <t>21120-0000-0001-10337-0000</t>
  </si>
  <si>
    <t>CANALES GUTIERREZ LILIANA</t>
  </si>
  <si>
    <t>21120-0000-0001-10385-0000</t>
  </si>
  <si>
    <t>MOODYS DE MEXICO SA DE CV</t>
  </si>
  <si>
    <t>21120-0000-0001-10406-0000</t>
  </si>
  <si>
    <t>LARA BARRIENTOS MA DEL SOCORRO</t>
  </si>
  <si>
    <t>21120-0000-0001-10408-0000</t>
  </si>
  <si>
    <t>CASUVE SA DE CV</t>
  </si>
  <si>
    <t>21120-0000-0001-10522-0000</t>
  </si>
  <si>
    <t>MUÑOZ VAZQUEZ MARTHA BEATRIZ</t>
  </si>
  <si>
    <t>21120-0000-0001-10697-0000</t>
  </si>
  <si>
    <t>PUBLIK SIGN SA DE CV</t>
  </si>
  <si>
    <t>21120-0000-0001-10728-0000</t>
  </si>
  <si>
    <t>MARTINEZ GONZALEZ J JESUS</t>
  </si>
  <si>
    <t>21120-0000-0001-10766-0000</t>
  </si>
  <si>
    <t>DELGADO PADILLA DIANA ESTEFANI</t>
  </si>
  <si>
    <t>21120-0000-0001-10770-0000</t>
  </si>
  <si>
    <t>VALTIERRA RIVERA JUAN CARLOS</t>
  </si>
  <si>
    <t>21120-0000-0001-10771-0000</t>
  </si>
  <si>
    <t>JUAREZ LEYVA MA TERESA</t>
  </si>
  <si>
    <t>21120-0000-0001-10776-0000</t>
  </si>
  <si>
    <t>GUILLEN RODRIGUEZ RODOLFO</t>
  </si>
  <si>
    <t>21120-0000-0001-10781-0000</t>
  </si>
  <si>
    <t>SIERRA RAMIREZ ADRIAN</t>
  </si>
  <si>
    <t>21120-0000-0001-10782-0000</t>
  </si>
  <si>
    <t>MENDEZ ARENAS JOSE DE JESUS</t>
  </si>
  <si>
    <t>21120-0000-0001-10814-0000</t>
  </si>
  <si>
    <t>LARA MORA MARIA ROCIO</t>
  </si>
  <si>
    <t>21120-0000-0001-10842-0000</t>
  </si>
  <si>
    <t>BULLET MÉXICO SA DE CV</t>
  </si>
  <si>
    <t>21120-0000-0001-10885-0000</t>
  </si>
  <si>
    <t>ORTIZ BARAJAS CARLOS</t>
  </si>
  <si>
    <t>21120-0000-0001-10910-0000</t>
  </si>
  <si>
    <t>CENTRO EJECUTIVO DE HELICÓPTEROS FBO SA</t>
  </si>
  <si>
    <t>21120-0000-0001-1093-0000</t>
  </si>
  <si>
    <t>PATRONATO DE LA FERIA ESTATAL DE LEON Y</t>
  </si>
  <si>
    <t>21120-0000-0001-10980-0000</t>
  </si>
  <si>
    <t>ARRIAGA VELAZQUEZ JUAN CARLOS</t>
  </si>
  <si>
    <t>21120-0000-0001-10982-0000</t>
  </si>
  <si>
    <t>GAONA ORTIZ EDUARDO ALEJANDRO</t>
  </si>
  <si>
    <t>21120-0000-0001-11003-0000</t>
  </si>
  <si>
    <t>G.L. PUBLICIDAD SA DE CV</t>
  </si>
  <si>
    <t>21120-0000-0001-11007-0000</t>
  </si>
  <si>
    <t>PROVEEDORA FARMACÉUTICA JAMA SA DE CV</t>
  </si>
  <si>
    <t>21120-0000-0001-11037-0000</t>
  </si>
  <si>
    <t>MARES PADILLA JOSE FEDERICO</t>
  </si>
  <si>
    <t>21120-0000-0001-11069-0000</t>
  </si>
  <si>
    <t>OFIYDIS MOBILIARIO DE OFICINA SA DE CV</t>
  </si>
  <si>
    <t>21120-0000-0001-11072-0000</t>
  </si>
  <si>
    <t>SANCHEZ RENDON GUILLERMO</t>
  </si>
  <si>
    <t>21120-0000-0001-11211-0000</t>
  </si>
  <si>
    <t>GUTIERREZ MEDINA SILVIA LORENA</t>
  </si>
  <si>
    <t>21120-0000-0001-11212-0000</t>
  </si>
  <si>
    <t>FERNANDEZ LUNA HECTOR ADRIAN</t>
  </si>
  <si>
    <t>21120-0000-0001-11213-0000</t>
  </si>
  <si>
    <t>LANDEROS NERI RUBEN</t>
  </si>
  <si>
    <t>21120-0000-0001-11248-0000</t>
  </si>
  <si>
    <t>MILAN SILVA IXCHELTH</t>
  </si>
  <si>
    <t>21120-0000-0001-11322-0000</t>
  </si>
  <si>
    <t>MENDOZA MENA SANDRA IVETTE</t>
  </si>
  <si>
    <t>21120-0000-0001-11367-0000</t>
  </si>
  <si>
    <t>SANTOS DEL MURO AMADOR JESUS CESAR</t>
  </si>
  <si>
    <t>21120-0000-0001-11368-0000</t>
  </si>
  <si>
    <t>HERNADEZ FERNANDEZ BERNARDO</t>
  </si>
  <si>
    <t>21120-0000-0001-11374-0000</t>
  </si>
  <si>
    <t>ROMO ARAIZA MA GUADALUPE</t>
  </si>
  <si>
    <t>21120-0000-0001-11390-0000</t>
  </si>
  <si>
    <t>IMPRESIONES Y CONSTRUCCION INDUSTRIAL</t>
  </si>
  <si>
    <t>21120-0000-0001-11461-0000</t>
  </si>
  <si>
    <t>CENTRO TUR OPERADORA DE A Y B SA DE CV</t>
  </si>
  <si>
    <t>21120-0000-0001-11511-0000</t>
  </si>
  <si>
    <t>HIPOLITO LOPEZ ISRAEL</t>
  </si>
  <si>
    <t>21120-0000-0001-11513-0000</t>
  </si>
  <si>
    <t>JUAREZ SAAVEDRA MA TRINIDAD</t>
  </si>
  <si>
    <t>21120-0000-0001-11564-0000</t>
  </si>
  <si>
    <t>CONSTRUCTORA Y EQUIPAMIENTOS EDUCATIVOS</t>
  </si>
  <si>
    <t>21120-0000-0001-11615-0000</t>
  </si>
  <si>
    <t>RAMIREZ JACINTO JUANA CECILIA</t>
  </si>
  <si>
    <t>21120-0000-0001-11729-0000</t>
  </si>
  <si>
    <t>ACEVEDO ROJAS MONICA</t>
  </si>
  <si>
    <t>21120-0000-0001-11890-0000</t>
  </si>
  <si>
    <t>MATERIALES Y URBANIZACION A &amp; M SA DE CV</t>
  </si>
  <si>
    <t>21120-0000-0001-11904-0000</t>
  </si>
  <si>
    <t>SIERRA RAMÍREZ CHRISTOPHER</t>
  </si>
  <si>
    <t>21120-0000-0001-11905-0000</t>
  </si>
  <si>
    <t>GARCIA MARES ALAN FERNANDO</t>
  </si>
  <si>
    <t>21120-0000-0001-11906-0000</t>
  </si>
  <si>
    <t>CABRERA MAYA MARÍA DEL ROSARIO</t>
  </si>
  <si>
    <t>21120-0000-0001-11907-0000</t>
  </si>
  <si>
    <t>MORA ARRIAGA ALFREDO</t>
  </si>
  <si>
    <t>21120-0000-0001-11968-0000</t>
  </si>
  <si>
    <t>PEREZ URBINA JUAN CARLOS</t>
  </si>
  <si>
    <t>21120-0000-0001-11974-0000</t>
  </si>
  <si>
    <t>EN LINEA INFORMATIVA SA DE CV</t>
  </si>
  <si>
    <t>21120-0000-0001-12099-0000</t>
  </si>
  <si>
    <t>ORENDAIN DOMINGUEZ RODOLFO DE LOS SANTOS</t>
  </si>
  <si>
    <t>21120-0000-0001-12125-0000</t>
  </si>
  <si>
    <t>GUILLEN GARCIA JUAN JOSE</t>
  </si>
  <si>
    <t>21120-0000-0001-12142-0000</t>
  </si>
  <si>
    <t>QUINTANA MARTINEZ JOSE ADRIAN</t>
  </si>
  <si>
    <t>21120-0000-0001-12166-0000</t>
  </si>
  <si>
    <t>EDITORIAL MARTINICA SA DE CV</t>
  </si>
  <si>
    <t>21120-0000-0001-12173-0000</t>
  </si>
  <si>
    <t>CONEXION LOGISTICA BAJIO SA DE CV</t>
  </si>
  <si>
    <t>21120-0000-0001-12198-0000</t>
  </si>
  <si>
    <t>COMISIONES BANCARIAS POR PAGAR</t>
  </si>
  <si>
    <t>21120-0000-0001-12210-0000</t>
  </si>
  <si>
    <t>WINGU NETWORKS SA DE CV</t>
  </si>
  <si>
    <t>21120-0000-0001-12211-0000</t>
  </si>
  <si>
    <t>ROBLEDO ARAIZA JORGE ALBERTO</t>
  </si>
  <si>
    <t>21120-0000-0001-12215-0000</t>
  </si>
  <si>
    <t>GAONA MARTINEZ FELIX</t>
  </si>
  <si>
    <t>21120-0000-0001-12243-0000</t>
  </si>
  <si>
    <t>PEREZ FLORES ALMA DELIA.</t>
  </si>
  <si>
    <t>21120-0000-0001-12265-0000</t>
  </si>
  <si>
    <t>ARELLANO RODRIGUEZ FRANCISCO JAVIER</t>
  </si>
  <si>
    <t>21120-0000-0001-12290-0000</t>
  </si>
  <si>
    <t>HERNANDEZ SAINZ JORGE SHEIKO</t>
  </si>
  <si>
    <t>21120-0000-0001-12296-0000</t>
  </si>
  <si>
    <t>RAMIREZ ALVAREZ JORGE</t>
  </si>
  <si>
    <t>21120-0000-0001-12362-0000</t>
  </si>
  <si>
    <t>GRUPO MOTORMEXA GUADALAJARA S.A DE C.V</t>
  </si>
  <si>
    <t>21120-0000-0001-12367-0000</t>
  </si>
  <si>
    <t>VAZQUEZ RAMIREZ JUAN</t>
  </si>
  <si>
    <t>21120-0000-0001-12398-0000</t>
  </si>
  <si>
    <t>AZULANA SA DE CV</t>
  </si>
  <si>
    <t>21120-0000-0001-12416-0000</t>
  </si>
  <si>
    <t>DIAZ DEL CASTILLO URTAZA JOSE ANTONIO</t>
  </si>
  <si>
    <t>21120-0000-0001-12418-0000</t>
  </si>
  <si>
    <t>CONSULTORIA ANALISIS E IMAGEN SA DE CV</t>
  </si>
  <si>
    <t>21120-0000-0001-12460-0000</t>
  </si>
  <si>
    <t>PROMOCIONES EN PUBLICIDAD MASIVA SC</t>
  </si>
  <si>
    <t>21120-0000-0001-12473-0000</t>
  </si>
  <si>
    <t>ARTURO RAMIREZ CAZARES</t>
  </si>
  <si>
    <t>21120-0000-0001-12505-0000</t>
  </si>
  <si>
    <t>JOSEFINA LÓPEZ GARCÍA</t>
  </si>
  <si>
    <t>21120-0000-0001-12581-0000</t>
  </si>
  <si>
    <t>IVAN JOSE GUADALUPE AGUIRRE QUEZADA</t>
  </si>
  <si>
    <t>21120-0000-0001-12600-0000</t>
  </si>
  <si>
    <t>BLANCA NIEVES ROBINSON LEON</t>
  </si>
  <si>
    <t>21120-0000-0001-12699-0000</t>
  </si>
  <si>
    <t>JUANA YAHVEH GARCIA AJEDA</t>
  </si>
  <si>
    <t>21120-0000-0001-12780-0000</t>
  </si>
  <si>
    <t>SEGUROS AFIRME SA DE CV AFIRME GRUPO FIN</t>
  </si>
  <si>
    <t>21120-0000-0001-12806-0000</t>
  </si>
  <si>
    <t>JOSE DE JESUS LOPEZ MENDOZA</t>
  </si>
  <si>
    <t>21120-0000-0001-12818-0000</t>
  </si>
  <si>
    <t>RICARDO SANCHEZ BUTRON</t>
  </si>
  <si>
    <t>21120-0000-0001-12854-0000</t>
  </si>
  <si>
    <t>DALTON COPILCO S.A. DE C.V</t>
  </si>
  <si>
    <t>21120-0000-0001-12870-0000</t>
  </si>
  <si>
    <t>ESFUERZOS UNIDOS LT AC</t>
  </si>
  <si>
    <t>21120-0000-0001-12884-0000</t>
  </si>
  <si>
    <t>JORGE ARTURO HERNANDEZ LOPEZ</t>
  </si>
  <si>
    <t>21120-0000-0001-12887-0000</t>
  </si>
  <si>
    <t>CONSTRUCCIONES PROMOCIONES Y PROYECTOS Y</t>
  </si>
  <si>
    <t>21120-0000-0001-12888-0000</t>
  </si>
  <si>
    <t>INGENIERIA GLOBAL KALINERA SA DE CV</t>
  </si>
  <si>
    <t>21120-0000-0001-12913-0000</t>
  </si>
  <si>
    <t>FRENEZZO COMERCIAL SA DE CV</t>
  </si>
  <si>
    <t>21120-0000-0001-12932-0000</t>
  </si>
  <si>
    <t>CLICK RENINS DE MEXICO SA DE CV</t>
  </si>
  <si>
    <t>21120-0000-0001-12955-0000</t>
  </si>
  <si>
    <t>VIRAJO CONSTRUCCIONES, SA DE CV</t>
  </si>
  <si>
    <t>21120-0000-0001-12961-0000</t>
  </si>
  <si>
    <t>JESUS OROZCO MORENO</t>
  </si>
  <si>
    <t>21120-0000-0001-12978-0000</t>
  </si>
  <si>
    <t>JUAN MANUEL ESCALERA CALVILLO</t>
  </si>
  <si>
    <t>21120-0000-0001-13012-0000</t>
  </si>
  <si>
    <t>MASSIVO SERVICIOS INTEGRALES CORPORATIVO</t>
  </si>
  <si>
    <t>21120-0000-0001-13016-0000</t>
  </si>
  <si>
    <t>VISEIT GROUP, SA DE CV</t>
  </si>
  <si>
    <t>21120-0000-0001-13025-0000</t>
  </si>
  <si>
    <t>UNIDAD DE DESARROLLO Y CAPACITACION PARA</t>
  </si>
  <si>
    <t>21120-0000-0001-13030-0000</t>
  </si>
  <si>
    <t>GCS IMAGEN EMPRESARIAL SA DE CV</t>
  </si>
  <si>
    <t>21120-0000-0001-13031-0000</t>
  </si>
  <si>
    <t>ICICAC SA DE CV</t>
  </si>
  <si>
    <t>21120-0000-0001-13052-0000</t>
  </si>
  <si>
    <t>GRUPO COMERCIAL KAR SA DE CV</t>
  </si>
  <si>
    <t>21120-0000-0001-13053-0000</t>
  </si>
  <si>
    <t>ARENALES TEXTIL SA DE CV</t>
  </si>
  <si>
    <t>21120-0000-0001-13058-0000</t>
  </si>
  <si>
    <t>ACADEMIA REGIONAL DE SEGURIDAD PUBLICA D</t>
  </si>
  <si>
    <t>21120-0000-0001-13066-0000</t>
  </si>
  <si>
    <t>RELOJES CENTENARIO SA DE CV</t>
  </si>
  <si>
    <t>21120-0000-0001-13067-0000</t>
  </si>
  <si>
    <t>COMERCIALIZADORA INDUSTRIAL DE ZACATE</t>
  </si>
  <si>
    <t>21120-0000-0001-13068-0000</t>
  </si>
  <si>
    <t>SUBLI EXPRESS SA DE CV</t>
  </si>
  <si>
    <t>21120-0000-0001-13074-0000</t>
  </si>
  <si>
    <t>ANTENNA EXCHANGE SA DE CV</t>
  </si>
  <si>
    <t>21120-0000-0001-13075-0000</t>
  </si>
  <si>
    <t>DEFIC CONSULTORES SA DE CV</t>
  </si>
  <si>
    <t>21120-0000-0001-13079-0000</t>
  </si>
  <si>
    <t>ANTONIO HERRERA TORRES</t>
  </si>
  <si>
    <t>21120-0000-0001-13082-0000</t>
  </si>
  <si>
    <t>KREUZ MEXICANA SA DE CV</t>
  </si>
  <si>
    <t>21120-0000-0001-13089-0000</t>
  </si>
  <si>
    <t>AGUSTIN CAMACHO RICO</t>
  </si>
  <si>
    <t>21120-0000-0001-13090-0000</t>
  </si>
  <si>
    <t>VICNANET SA DE CV</t>
  </si>
  <si>
    <t>21120-0000-0001-2004-0000</t>
  </si>
  <si>
    <t>COMISION FEDERAL DE ELECTRICIDAD</t>
  </si>
  <si>
    <t>21120-0000-0001-2643-0000</t>
  </si>
  <si>
    <t>ARANDA ESTRELLA ASESORES SA DE CV</t>
  </si>
  <si>
    <t>21120-0000-0001-2654-0000</t>
  </si>
  <si>
    <t>LORENZO MEDINA LUNA</t>
  </si>
  <si>
    <t>21120-0000-0001-2674-0000</t>
  </si>
  <si>
    <t>RAUL SALVADOR AGUADO MALACARA</t>
  </si>
  <si>
    <t>21120-0000-0001-2709-0000</t>
  </si>
  <si>
    <t>FERRETERA INDUSTRIAL LEONESA SA DE CV</t>
  </si>
  <si>
    <t>21120-0000-0001-2806-0000</t>
  </si>
  <si>
    <t>OROZCO GONZALEZ FILEMON</t>
  </si>
  <si>
    <t>21120-0000-0001-3018-0000</t>
  </si>
  <si>
    <t>CONSTRUCTORA MARIVE SA DE CV</t>
  </si>
  <si>
    <t>21120-0000-0001-3119-0000</t>
  </si>
  <si>
    <t>FRANCISCO JAVIER CAZARES LUQUE</t>
  </si>
  <si>
    <t>21120-0000-0001-3388-0000</t>
  </si>
  <si>
    <t>CONSULTORES EN SISTEMAS DE INFORMACION G</t>
  </si>
  <si>
    <t>21120-0000-0001-3422-0000</t>
  </si>
  <si>
    <t>OFICINAS Y ESCOLARES S A DE C V</t>
  </si>
  <si>
    <t>21120-0000-0001-3455-0000</t>
  </si>
  <si>
    <t>DISTRIBUIDORA PAPELERA AGOZ SA DE CV</t>
  </si>
  <si>
    <t>21120-0000-0001-3516-0000</t>
  </si>
  <si>
    <t>COMERCIALIZADO DE ABARROTES SAGITARIO SA</t>
  </si>
  <si>
    <t>21120-0000-0001-3629-0000</t>
  </si>
  <si>
    <t>PETRODIESEL DEL CENTRO SA DE CV</t>
  </si>
  <si>
    <t>21120-0000-0001-3635-0000</t>
  </si>
  <si>
    <t>ACE SEGUROS S A</t>
  </si>
  <si>
    <t>21120-0000-0001-3826-0000</t>
  </si>
  <si>
    <t>LEON AUTOMOTRIZ SA DE CV</t>
  </si>
  <si>
    <t>21120-0000-0001-4061-0000</t>
  </si>
  <si>
    <t>COMERCIALIZADORA DE PAPEL GODI SA DE CV</t>
  </si>
  <si>
    <t>21120-0000-0001-4098-0000</t>
  </si>
  <si>
    <t>HOTELES MODERNOS SA DE CV</t>
  </si>
  <si>
    <t>21120-0000-0001-4157-0000</t>
  </si>
  <si>
    <t>POPULAR ABARROTERA DE LEON SA DE CV</t>
  </si>
  <si>
    <t>21120-0000-0001-4217-0000</t>
  </si>
  <si>
    <t>ADMINISTRACION DE INMUEBLES DE LEON SA D</t>
  </si>
  <si>
    <t>21120-0000-0001-4240-0000</t>
  </si>
  <si>
    <t>AUTOMOVILES DEL BAJIO CAMPESTRE SA DE CV</t>
  </si>
  <si>
    <t>21120-0000-0001-4525-0000</t>
  </si>
  <si>
    <t>DOS MIL GAS SA DE CV</t>
  </si>
  <si>
    <t>21120-0000-0001-4527-0000</t>
  </si>
  <si>
    <t>ARMANDO MEDINA ROSAS</t>
  </si>
  <si>
    <t>21120-0000-0001-4616-0000</t>
  </si>
  <si>
    <t>JESUS ANDRES CEPEDA DIAZ LOPEZ</t>
  </si>
  <si>
    <t>21120-0000-0001-4618-0000</t>
  </si>
  <si>
    <t>PROPIMEX SA DE CV</t>
  </si>
  <si>
    <t>21120-0000-0001-4636-0000</t>
  </si>
  <si>
    <t>INTEGRADORA EN EQUIPOS DE SEGURIDAD SA D</t>
  </si>
  <si>
    <t>21120-0000-0001-4665-0000</t>
  </si>
  <si>
    <t>MARGARITA AGUILERA NEYRA</t>
  </si>
  <si>
    <t>21120-0000-0001-4697-0000</t>
  </si>
  <si>
    <t>ELISEO RENTA TODO SA DE CV</t>
  </si>
  <si>
    <t>21120-0000-0001-4789-0000</t>
  </si>
  <si>
    <t>EL UNIVERSAL COMPANIA PERIODISTICA NACIO</t>
  </si>
  <si>
    <t>21120-0000-0001-4829-0000</t>
  </si>
  <si>
    <t>RAMIREZ GARCIA JAIME</t>
  </si>
  <si>
    <t>21120-0000-0001-4892-0000</t>
  </si>
  <si>
    <t>ARTURO GARCIA JARAMILLO</t>
  </si>
  <si>
    <t>21120-0000-0001-5022-0000</t>
  </si>
  <si>
    <t>CAMARA NACIONAL DE EMPRESAS DE CONSULTOR</t>
  </si>
  <si>
    <t>21120-0000-0001-5269-0000</t>
  </si>
  <si>
    <t>REAL DE MINAS DE LEON SA DE CV</t>
  </si>
  <si>
    <t>21120-0000-0001-5355-0000</t>
  </si>
  <si>
    <t>HOSPITAL ARANDA DE LA PARRA SA DE CV</t>
  </si>
  <si>
    <t>21120-0000-0001-5450-0000</t>
  </si>
  <si>
    <t>RADIO EMISORA CENTRAL SA DE CV</t>
  </si>
  <si>
    <t>21120-0000-0001-5502-0000</t>
  </si>
  <si>
    <t>UNIDAD DE TELEVISION DE GUANAJUATO</t>
  </si>
  <si>
    <t>21120-0000-0001-5676-0000</t>
  </si>
  <si>
    <t>GRUPO BELUTOVI SA DE CV</t>
  </si>
  <si>
    <t>21120-0000-0001-5764-0000</t>
  </si>
  <si>
    <t>RYSE S A DE C V</t>
  </si>
  <si>
    <t>21120-0000-0001-5844-0000</t>
  </si>
  <si>
    <t>ARELLANO FRAGA ANGEL GABRIEL</t>
  </si>
  <si>
    <t>21120-0000-0001-6017-0000</t>
  </si>
  <si>
    <t>DAVID JARAMILLO CABRERA</t>
  </si>
  <si>
    <t>21120-0000-0001-6124-0000</t>
  </si>
  <si>
    <t>DISTRIBUIDORA AUTOMOTRIZ CALLEJA S A DE</t>
  </si>
  <si>
    <t>21120-0000-0001-6347-0000</t>
  </si>
  <si>
    <t>JUAN PABLO GUZMAN MUÑOZ</t>
  </si>
  <si>
    <t>21120-0000-0001-6349-0000</t>
  </si>
  <si>
    <t>RICARDO RAMIREZ AYALA</t>
  </si>
  <si>
    <t>21120-0000-0001-6883-0000</t>
  </si>
  <si>
    <t>COMERCIALIZADORA PLACARPEL SA DE CV</t>
  </si>
  <si>
    <t>21120-0000-0001-7037-0000</t>
  </si>
  <si>
    <t>PAUL GUERRERO CALDERON</t>
  </si>
  <si>
    <t>21120-0000-0001-7052-0000</t>
  </si>
  <si>
    <t>COLEGIO DE MAESTROS EN VALUACION DE LEON</t>
  </si>
  <si>
    <t>21120-0000-0001-7167-0000</t>
  </si>
  <si>
    <t>IGNACIO ALBERTO RAMIREZ ACEVEDO</t>
  </si>
  <si>
    <t>21120-0000-0001-7396-0000</t>
  </si>
  <si>
    <t>VERA RANGEL MARCO ANTONIO</t>
  </si>
  <si>
    <t>21120-0000-0001-7617-0000</t>
  </si>
  <si>
    <t>JUAN GILBERTO MARTINEZ NAVA</t>
  </si>
  <si>
    <t>21120-0000-0001-7732-0000</t>
  </si>
  <si>
    <t>SERVICIOS SOCIALES Y EDUCATIVOS S A DE C</t>
  </si>
  <si>
    <t>21120-0000-0001-7766-0000</t>
  </si>
  <si>
    <t>NITIDATA LEON S A DE C V</t>
  </si>
  <si>
    <t>21120-0000-0001-7802-0000</t>
  </si>
  <si>
    <t>ROGELIO ZAMUDIO MARTINEZ</t>
  </si>
  <si>
    <t>21120-0000-0001-7806-0000</t>
  </si>
  <si>
    <t>CRISTIAN EMMANUEL VELAZQUEZ HERNANDEZ</t>
  </si>
  <si>
    <t>21120-0000-0001-8108-0000</t>
  </si>
  <si>
    <t>TELEFONIA POR CABLE SA DE CV</t>
  </si>
  <si>
    <t>21120-0000-0001-8335-0000</t>
  </si>
  <si>
    <t>DINAMICA DEL CENTRO SA DE CV</t>
  </si>
  <si>
    <t>21120-0000-0001-8451-0000</t>
  </si>
  <si>
    <t>SOLUCIONES EN TECNOLOGIA PM S DE RL DE C</t>
  </si>
  <si>
    <t>21120-0000-0001-8520-0000</t>
  </si>
  <si>
    <t>21120-0000-0001-8557-0000</t>
  </si>
  <si>
    <t>PUBLICIDAD EN MEDIOS DEL BAJIO S.A. DE C</t>
  </si>
  <si>
    <t>21120-0000-0001-8807-0000</t>
  </si>
  <si>
    <t>DEPORTES CHUY SPORT S.A. DE C.V.</t>
  </si>
  <si>
    <t>21120-0000-0001-8875-0000</t>
  </si>
  <si>
    <t>SECRETARIA DE HACIENDA Y CREDITO PUBLICO</t>
  </si>
  <si>
    <t>21120-0000-0001-8984-0000</t>
  </si>
  <si>
    <t>STEREOREY MEXICO S A</t>
  </si>
  <si>
    <t>21120-0000-0001-9055-0000</t>
  </si>
  <si>
    <t>MIGUEL ALFREDO ESTRADA ESPINOSA</t>
  </si>
  <si>
    <t>21120-0000-0001-9199-0000</t>
  </si>
  <si>
    <t>GUILLERMINA ZAMORA REA</t>
  </si>
  <si>
    <t>21120-0000-0001-9221-0000</t>
  </si>
  <si>
    <t>SAN JOSE PROVEEDOR AGROPECUARIO S DE PR</t>
  </si>
  <si>
    <t>21120-0000-0001-9225-0000</t>
  </si>
  <si>
    <t>INMOBILIARIA HOTSSON SA DE CV</t>
  </si>
  <si>
    <t>21120-0000-0001-9350-0000</t>
  </si>
  <si>
    <t>ASOCIACION DE VALUADORES DEL BAJIO AC</t>
  </si>
  <si>
    <t>21120-0000-0001-9425-0000</t>
  </si>
  <si>
    <t>DATSONI SA DE CV</t>
  </si>
  <si>
    <t>21120-0000-0001-9472-0000</t>
  </si>
  <si>
    <t>CORPORATIVO NETHOST SA DE CV</t>
  </si>
  <si>
    <t>21120-0000-0001-9560-0000</t>
  </si>
  <si>
    <t>PROVEEDURIA DE PRODUCTOS Y SERVICIOS DE</t>
  </si>
  <si>
    <t>21120-0000-0001-9573-0000</t>
  </si>
  <si>
    <t>21120-0000-0001-9615-0000</t>
  </si>
  <si>
    <t>MUNITECNIA LATAM SA DE CV</t>
  </si>
  <si>
    <t>21120-0000-0001-9700-0000</t>
  </si>
  <si>
    <t>LOPEZ GONZALEZ JUAN CARLOS</t>
  </si>
  <si>
    <t>21120-0000-0001-9722-0000</t>
  </si>
  <si>
    <t>PRESTADORES DE SERVICIOS POR HONORARIOS</t>
  </si>
  <si>
    <t>21120-0000-0001-9831-0000</t>
  </si>
  <si>
    <t>ILDA NOEMI COBIAN PIÑA</t>
  </si>
  <si>
    <t>21120-0000-0001-9834-0000</t>
  </si>
  <si>
    <t>SIC SOLUCIONES EN INFORMATICA Y CONECTIV</t>
  </si>
  <si>
    <t>21120-0000-0001-9979-0000</t>
  </si>
  <si>
    <t>VALDIVIA MIRELES ADOLFO</t>
  </si>
  <si>
    <t>21130-0000-0001-0003-0000</t>
  </si>
  <si>
    <t>GURAM CONSTRUCTORA SA DE CV</t>
  </si>
  <si>
    <t>21130-0000-0001-0004-0000</t>
  </si>
  <si>
    <t>CONSTRUCTORA LAN SA DE CV</t>
  </si>
  <si>
    <t>21130-0000-0001-0008-0000</t>
  </si>
  <si>
    <t>COVEME SA DE CV</t>
  </si>
  <si>
    <t>21130-0000-0001-0010-0000</t>
  </si>
  <si>
    <t>SUPERVISION Y DISEÑO SA DE CV</t>
  </si>
  <si>
    <t>21130-0000-0001-0012-0000</t>
  </si>
  <si>
    <t>GRUPO AISA SA DE CV</t>
  </si>
  <si>
    <t>21130-0000-0001-0017-0000</t>
  </si>
  <si>
    <t>CONSTRUCTORA Y ARRENDADORA HERBEC SA DE</t>
  </si>
  <si>
    <t>21130-0000-0001-0019-0000</t>
  </si>
  <si>
    <t>JOSE LUIS VAZQUEZ ARANDA</t>
  </si>
  <si>
    <t>21130-0000-0001-0021-0000</t>
  </si>
  <si>
    <t>VEESGAL CONSTRUCCIONES SA DE CV</t>
  </si>
  <si>
    <t>21130-0000-0001-0026-0000</t>
  </si>
  <si>
    <t>21130-0000-0001-0028-0000</t>
  </si>
  <si>
    <t>RIEGOS ASFALTICOS SA DE CV</t>
  </si>
  <si>
    <t>21130-0000-0001-0031-0000</t>
  </si>
  <si>
    <t>HECTOR SAGAON MATA</t>
  </si>
  <si>
    <t>21130-0000-0001-0034-0000</t>
  </si>
  <si>
    <t>COELSE SA DE CV</t>
  </si>
  <si>
    <t>21130-0000-0001-0037-0000</t>
  </si>
  <si>
    <t>GRUPO CONSTRUCTOR SACHAMA SA DE CV</t>
  </si>
  <si>
    <t>21130-0000-0001-0043-0000</t>
  </si>
  <si>
    <t>21130-0000-0001-0044-0000</t>
  </si>
  <si>
    <t>CONSTRUCMAGNUM S A DE C V</t>
  </si>
  <si>
    <t>21130-0000-0001-0045-0000</t>
  </si>
  <si>
    <t>CONSTRUCTORA COEROG SA DE CV</t>
  </si>
  <si>
    <t>21130-0000-0001-0047-0000</t>
  </si>
  <si>
    <t>CONSTRUCCION Y EDIFICACION MDR SA DE CV</t>
  </si>
  <si>
    <t>21130-0000-0001-0051-0000</t>
  </si>
  <si>
    <t>MARDI DESARROLLOS SA DE CV</t>
  </si>
  <si>
    <t>21130-0000-0001-0055-0000</t>
  </si>
  <si>
    <t>DANIEL MARTINEZ MEDEL</t>
  </si>
  <si>
    <t>21130-0000-0001-0056-0000</t>
  </si>
  <si>
    <t>21130-0000-0001-0060-0000</t>
  </si>
  <si>
    <t>21130-0000-0001-0063-0000</t>
  </si>
  <si>
    <t>GRUPO HG DISEÑO Y CONSTRUCCION S A DE C</t>
  </si>
  <si>
    <t>21130-0000-0001-0067-0000</t>
  </si>
  <si>
    <t>21130-0000-0001-0068-0000</t>
  </si>
  <si>
    <t>CONSTRUCCIONES Y TUBERIAS DEL CENTRO S A</t>
  </si>
  <si>
    <t>21130-0000-0001-0076-0000</t>
  </si>
  <si>
    <t>ARSA CONSTRUYE SA DE CV</t>
  </si>
  <si>
    <t>21130-0000-0001-0081-0000</t>
  </si>
  <si>
    <t>URBE PROYECTOS Y CONSTRUCCIONES S A DE C</t>
  </si>
  <si>
    <t>21130-0000-0001-0082-0000</t>
  </si>
  <si>
    <t>CONSTRUCTORA COIBSA SA DE CV</t>
  </si>
  <si>
    <t>21130-0000-0001-0083-0000</t>
  </si>
  <si>
    <t>FRANCISCA MUÑOZ AYALA</t>
  </si>
  <si>
    <t>21130-0000-0001-0085-0000</t>
  </si>
  <si>
    <t>INMOBILIARIA DIMARJ S A DE C V</t>
  </si>
  <si>
    <t>21130-0000-0001-0086-0000</t>
  </si>
  <si>
    <t>GABINO MANUEL GUIJOSA MARTINEZ</t>
  </si>
  <si>
    <t>21130-0000-0001-0087-0000</t>
  </si>
  <si>
    <t>MARCO ANTONIO DIAZ DE LEON GARCIA</t>
  </si>
  <si>
    <t>21130-0000-0001-0090-0000</t>
  </si>
  <si>
    <t>M LIBERTAD EZQUERRA LLORET</t>
  </si>
  <si>
    <t>21130-0000-0001-0092-0000</t>
  </si>
  <si>
    <t>URBARK CONSTRUCCIONES SA DE CV</t>
  </si>
  <si>
    <t>21130-0000-0001-0093-0000</t>
  </si>
  <si>
    <t>21130-0000-0001-0095-0000</t>
  </si>
  <si>
    <t>IMBA SA DE CV</t>
  </si>
  <si>
    <t>21130-0000-0001-0096-0000</t>
  </si>
  <si>
    <t>CONSORCIO CONSTRUCTOR ECO DEL BAJIO S A</t>
  </si>
  <si>
    <t>21130-0000-0001-0097-0000</t>
  </si>
  <si>
    <t>CONSTRUCTORA SISTOS &amp; ASOCIADOS SA DE CV</t>
  </si>
  <si>
    <t>21130-0000-0001-0100-0000</t>
  </si>
  <si>
    <t>21130-0000-0001-0101-0000</t>
  </si>
  <si>
    <t>E M S Y CONTROL DE CALIDAD PARA LA CONST</t>
  </si>
  <si>
    <t>21130-0000-0001-0102-0000</t>
  </si>
  <si>
    <t>CORPORACION LANTANA SA DE CV</t>
  </si>
  <si>
    <t>21130-0000-0001-0106-0000</t>
  </si>
  <si>
    <t>SALVADOR ANGEL LIZARDI MONTES</t>
  </si>
  <si>
    <t>21130-0000-0001-0108-0000</t>
  </si>
  <si>
    <t>OLAEZ CONSTRUCCION Y PROYECTOS SA DE CV</t>
  </si>
  <si>
    <t>21130-0000-0001-0112-0000</t>
  </si>
  <si>
    <t>ARCCO PROFESIONALES EN CONSTRUCCION SA D</t>
  </si>
  <si>
    <t>21130-0000-0001-0116-0000</t>
  </si>
  <si>
    <t>CORPORACION DEL SA DE CV</t>
  </si>
  <si>
    <t>21130-0000-0001-0117-0000</t>
  </si>
  <si>
    <t>CONURLE SA DE CV</t>
  </si>
  <si>
    <t>21130-0000-0001-0121-0000</t>
  </si>
  <si>
    <t>21130-0000-0001-0125-0000</t>
  </si>
  <si>
    <t>21130-0000-0001-0129-0000</t>
  </si>
  <si>
    <t>SUDIC SUPERVISION DISEÑO Y CONSTRUCCION</t>
  </si>
  <si>
    <t>21130-0000-0001-0131-0000</t>
  </si>
  <si>
    <t>21130-0000-0001-0138-0000</t>
  </si>
  <si>
    <t>CONSTRUCCION Y URBANISMO DE LEON, S.A. D</t>
  </si>
  <si>
    <t>21130-0000-0001-0142-0000</t>
  </si>
  <si>
    <t>DC CONSTRUCTORES SA DE CV</t>
  </si>
  <si>
    <t>21130-0000-0001-0151-0000</t>
  </si>
  <si>
    <t>CONSTRUCCION Y PROYECTO VIZAJO SA DE CV</t>
  </si>
  <si>
    <t>21130-0000-0001-0153-0000</t>
  </si>
  <si>
    <t>KARAMAWI CONSTRUCTORA, S.A. DE C.V.</t>
  </si>
  <si>
    <t>21130-0000-0001-0158-0000</t>
  </si>
  <si>
    <t>21130-0000-0001-0160-0000</t>
  </si>
  <si>
    <t>VALENTINA FLORES LOPEZ</t>
  </si>
  <si>
    <t>21130-0000-0001-0166-0000</t>
  </si>
  <si>
    <t>21130-0000-0001-0168-0000</t>
  </si>
  <si>
    <t>GRUPO CONSTRUCTOR CHICOME SA DE CV</t>
  </si>
  <si>
    <t>21130-0000-0001-0170-0000</t>
  </si>
  <si>
    <t>501 ARQUITECTOS SA DE CV</t>
  </si>
  <si>
    <t>21130-0000-0001-0178-0000</t>
  </si>
  <si>
    <t>SAMUEL RAMIREZ CABRERA</t>
  </si>
  <si>
    <t>21130-0000-0001-0181-0000</t>
  </si>
  <si>
    <t>GRUPO UBCE, S.A. DE C.V.</t>
  </si>
  <si>
    <t>21130-0000-0001-0185-0000</t>
  </si>
  <si>
    <t>21130-0000-0001-0188-0000</t>
  </si>
  <si>
    <t>NAVA MUGUIRO HECTOR ALEJANDRO</t>
  </si>
  <si>
    <t>21130-0000-0001-0193-0000</t>
  </si>
  <si>
    <t>SERVICIO INTEGRAL DE INGENIERIA CIVIL DE</t>
  </si>
  <si>
    <t>21130-0000-0001-0200-0000</t>
  </si>
  <si>
    <t>CONSTRUCTORA NOARDIQ,S.A DE C.V</t>
  </si>
  <si>
    <t>21130-0000-0001-0205-0000</t>
  </si>
  <si>
    <t>GRUPO EDIFICADOR JOACA, S.A DE C.V</t>
  </si>
  <si>
    <t>21130-0000-0001-0206-0000</t>
  </si>
  <si>
    <t>21130-0000-0001-0207-0000</t>
  </si>
  <si>
    <t>COSUM, S.A DE C.V</t>
  </si>
  <si>
    <t>21130-0000-0001-0208-0000</t>
  </si>
  <si>
    <t>CUMONIO, S.A DE C.V</t>
  </si>
  <si>
    <t>21130-0000-0001-0209-0000</t>
  </si>
  <si>
    <t>CONSTRUCCION Y SERVICIOS DEL BAJIO, S.A</t>
  </si>
  <si>
    <t>21130-0000-0001-0213-0000</t>
  </si>
  <si>
    <t>21130-0000-0001-0215-0000</t>
  </si>
  <si>
    <t>URBANIZADORA DEL CENTRO, S.A DE C.V</t>
  </si>
  <si>
    <t>21130-0000-0001-0217-0000</t>
  </si>
  <si>
    <t>VARGAS RUIZ CARLOS EDUARDO</t>
  </si>
  <si>
    <t>21130-0000-0001-0219-0000</t>
  </si>
  <si>
    <t>PROYECTOS Y CONSTRUCCIONES GUIMAR, S.A D</t>
  </si>
  <si>
    <t>21130-0000-0001-0222-0000</t>
  </si>
  <si>
    <t>JOS CONSTRUCTORA Y ARRENDADORA, S.A DE C</t>
  </si>
  <si>
    <t>21130-0000-0001-0225-0000</t>
  </si>
  <si>
    <t>CONSULTORES INMOBILIARIOS DEL BAJIO, S.A</t>
  </si>
  <si>
    <t>21130-0000-0001-0226-0000</t>
  </si>
  <si>
    <t>COMBASA, S.A DE C.V</t>
  </si>
  <si>
    <t>21130-0000-0001-0229-0000</t>
  </si>
  <si>
    <t>ARPE PAVIMENTACION Y EDIFICACIONES, S.A</t>
  </si>
  <si>
    <t>21130-0000-0001-0235-0000</t>
  </si>
  <si>
    <t>AXA PROYECTOS Y CONSTRUCCION, S.A DE C.V</t>
  </si>
  <si>
    <t>21130-0000-0001-0246-0000</t>
  </si>
  <si>
    <t>OBRAS A TIEMPO, S.A DE C.V</t>
  </si>
  <si>
    <t>21130-0000-0001-0247-0000</t>
  </si>
  <si>
    <t>COSMOCALLI, S.A DE C.V</t>
  </si>
  <si>
    <t>21130-0000-0001-0251-0000</t>
  </si>
  <si>
    <t>SCHWICHTENBERG AGUADO FRANCISCO JAVIER</t>
  </si>
  <si>
    <t>21130-0000-0001-0256-0000</t>
  </si>
  <si>
    <t>PROYECTO Y CONSTRUCCIONES MUÑOZ, S.A DE</t>
  </si>
  <si>
    <t>21130-0000-0001-0258-0000</t>
  </si>
  <si>
    <t>ACQUA CONSULTA, S.A DE C.V</t>
  </si>
  <si>
    <t>21130-0000-0001-0259-0000</t>
  </si>
  <si>
    <t>DIEZ DE SOLLANO MARTINEZ EDUARDO DAVID</t>
  </si>
  <si>
    <t>21130-0000-0001-0260-0000</t>
  </si>
  <si>
    <t>INMOBILIARIA AHCOR,S.A DE C.V</t>
  </si>
  <si>
    <t>21130-0000-0001-0262-0000</t>
  </si>
  <si>
    <t>MENDOZA DEL TORO ANTONIO LUIS</t>
  </si>
  <si>
    <t>21130-0000-0001-0268-0000</t>
  </si>
  <si>
    <t>HUERTA MUÑOZ JUAN RAFAEL</t>
  </si>
  <si>
    <t>21130-0000-0001-0269-0000</t>
  </si>
  <si>
    <t>BISICO, S.A DE C.V</t>
  </si>
  <si>
    <t>21130-0000-0001-0276-0000</t>
  </si>
  <si>
    <t>GRUCOBA SA DE CV</t>
  </si>
  <si>
    <t>21130-0000-0001-0277-0000</t>
  </si>
  <si>
    <t>MARCO ANTONIO MUÑOZ GARCIA</t>
  </si>
  <si>
    <t>21130-0000-0001-0279-0000</t>
  </si>
  <si>
    <t>VANZAR ARQUITECTOS S. DE R.L. DE CV</t>
  </si>
  <si>
    <t>21130-0000-0001-0280-0000</t>
  </si>
  <si>
    <t>CONSTRUCCION TOPOGRAFIA Y MANTENIMIENTOS</t>
  </si>
  <si>
    <t>21130-0000-0001-0281-0000</t>
  </si>
  <si>
    <t>CONSTRUCTORA GRK SA DE CV</t>
  </si>
  <si>
    <t>21130-0000-0001-0282-0000</t>
  </si>
  <si>
    <t>21130-0000-0001-0287-0000</t>
  </si>
  <si>
    <t>21130-0000-0001-0288-0000</t>
  </si>
  <si>
    <t>21130-0000-0001-0289-0000</t>
  </si>
  <si>
    <t>OSCAR GUILLERMO BAEZ RODRIGUEZ</t>
  </si>
  <si>
    <t>21130-0000-0001-0294-0000</t>
  </si>
  <si>
    <t>ROGELIO MARTINEZ ARCHUNDIA</t>
  </si>
  <si>
    <t>21130-0000-0001-0295-0000</t>
  </si>
  <si>
    <t>URBANIZADORA CAROD DE LEON SA DE CV</t>
  </si>
  <si>
    <t>21130-0000-0001-0302-0000</t>
  </si>
  <si>
    <t>AGUILIA, S.A. DE C.V.</t>
  </si>
  <si>
    <t>21130-0000-0001-0305-0000</t>
  </si>
  <si>
    <t>CONSTRUCTORA GASCAP S.A DE C.V.</t>
  </si>
  <si>
    <t>21130-0000-0001-0307-0000</t>
  </si>
  <si>
    <t>CONSTRUCCIONES E INSTALACIONES CARDENAS,</t>
  </si>
  <si>
    <t>21130-0000-0001-0308-0000</t>
  </si>
  <si>
    <t>CONSTRUCTORA CHAS, S.A DE C.V</t>
  </si>
  <si>
    <t>21130-0000-0001-0314-0000</t>
  </si>
  <si>
    <t>NOE MARTINEZ GONZALEZ</t>
  </si>
  <si>
    <t>21130-0000-0001-0317-0000</t>
  </si>
  <si>
    <t>BEEBSA SA DE CV</t>
  </si>
  <si>
    <t>21130-0000-0001-0321-0000</t>
  </si>
  <si>
    <t>CONSTRUEXCAVACIONES TOVAR SA DE CV</t>
  </si>
  <si>
    <t>21130-0000-0001-0323-0000</t>
  </si>
  <si>
    <t>SISTEMAS DE INGENIERÍA Y SOLUCIONES CONS</t>
  </si>
  <si>
    <t>21130-0000-0001-0324-0000</t>
  </si>
  <si>
    <t>21130-0000-0001-0325-0000</t>
  </si>
  <si>
    <t>CONSTRUCTORA HUMORA S.A. DE C.V.</t>
  </si>
  <si>
    <t>21130-0000-0001-0329-0000</t>
  </si>
  <si>
    <t>SISTEMAS DE CONSTRUCCIÓN FMMF, S.A DE C</t>
  </si>
  <si>
    <t>21130-0000-0001-0332-0000</t>
  </si>
  <si>
    <t>MA. DE JESUS FRAUSTO VELAZQUEZ</t>
  </si>
  <si>
    <t>21130-0000-0001-0335-0000</t>
  </si>
  <si>
    <t>21130-0000-0001-0339-0000</t>
  </si>
  <si>
    <t>ERA ARCHITECT SA DE CV</t>
  </si>
  <si>
    <t>21130-0000-0001-0342-0000</t>
  </si>
  <si>
    <t>21130-0000-0001-0351-0000</t>
  </si>
  <si>
    <t>21130-0000-0001-0352-0000</t>
  </si>
  <si>
    <t>21130-0000-0001-0353-0000</t>
  </si>
  <si>
    <t>ECOVO SOLAR SA DE CV</t>
  </si>
  <si>
    <t>21130-0000-0001-0355-0000</t>
  </si>
  <si>
    <t>CONSTRUGART, S.A DE C.V.</t>
  </si>
  <si>
    <t>21130-0000-0001-0356-0000</t>
  </si>
  <si>
    <t>GRG CONSTRUCCIONES, S.A DE C.V.</t>
  </si>
  <si>
    <t>21130-0000-0001-0357-0000</t>
  </si>
  <si>
    <t>21130-0000-0001-0360-0000</t>
  </si>
  <si>
    <t>21130-0000-0001-0362-0000</t>
  </si>
  <si>
    <t>CONSTRUCCIONES E INGENIERIA CGO, S.A DE</t>
  </si>
  <si>
    <t>21130-0000-0001-0363-0000</t>
  </si>
  <si>
    <t>21130-0000-0001-0366-0000</t>
  </si>
  <si>
    <t>21130-0000-0001-0371-0000</t>
  </si>
  <si>
    <t>CONSTRUCTORA DE PUENTES DEL BAJIO, S.A D</t>
  </si>
  <si>
    <t>21130-0000-0001-0372-0000</t>
  </si>
  <si>
    <t>J. JESUS GAYTAN FRAGA</t>
  </si>
  <si>
    <t>21130-0000-0001-0375-0000</t>
  </si>
  <si>
    <t>DESARROLLADORA ZANTE, S.A DE C.V</t>
  </si>
  <si>
    <t>21130-0000-0001-0380-0000</t>
  </si>
  <si>
    <t>VGDV ARQUITECTOS S.A DE C.V.</t>
  </si>
  <si>
    <t>21130-0000-0001-0382-0000</t>
  </si>
  <si>
    <t>MADERAS Y PERSIANAS S.A DE C.V.</t>
  </si>
  <si>
    <t>21130-0000-0001-0383-0000</t>
  </si>
  <si>
    <t>RAMIREZ CANO SARA MAYELA</t>
  </si>
  <si>
    <t>21130-0000-0001-0384-0000</t>
  </si>
  <si>
    <t>BECERRA CORDOVA JAIME</t>
  </si>
  <si>
    <t>21130-0000-0001-0385-0000</t>
  </si>
  <si>
    <t>ROBLES MELKEN PATRICIA</t>
  </si>
  <si>
    <t>21130-0000-0001-0386-0000</t>
  </si>
  <si>
    <t>MONICA ELIAS OROZCO</t>
  </si>
  <si>
    <t>21130-0000-0001-0392-0000</t>
  </si>
  <si>
    <t>INGENIERIA Y CONSTRUCCION NR S.A. DE CV</t>
  </si>
  <si>
    <t>21130-0000-0001-0393-0000</t>
  </si>
  <si>
    <t>GRUPO CONSTRUCTOR CREA3 SA DE CV</t>
  </si>
  <si>
    <t>21130-0000-0001-0394-0000</t>
  </si>
  <si>
    <t>PAVIMENTOS Y TERRACERIAS DE LEON S.A DE</t>
  </si>
  <si>
    <t>21130-0000-0001-0398-0000</t>
  </si>
  <si>
    <t>21130-0000-0001-0400-0000</t>
  </si>
  <si>
    <t>HIDRO ALTERNATIVAS EN INGENIERÍA SA DE C</t>
  </si>
  <si>
    <t>21130-0000-0001-0401-0000</t>
  </si>
  <si>
    <t>21130-0000-0001-0403-0000</t>
  </si>
  <si>
    <t>AREINA S.A. DE C.V.</t>
  </si>
  <si>
    <t>21130-0000-0001-0407-0000</t>
  </si>
  <si>
    <t>CONSTRULITA LIGHTING INTERNACIONAL S.A D</t>
  </si>
  <si>
    <t>21130-0000-0001-0408-0000</t>
  </si>
  <si>
    <t>GARCIA AGUILERA CLAUDIO ALEJANDRO</t>
  </si>
  <si>
    <t>21130-0000-0001-0409-0000</t>
  </si>
  <si>
    <t>SANCHEZ VILLEGAS RAÚL IVAN</t>
  </si>
  <si>
    <t>21130-0000-0001-0412-0000</t>
  </si>
  <si>
    <t>RENOVABLES DE MÉXICO S.A. DE C.V.</t>
  </si>
  <si>
    <t>21130-0000-0001-0413-0000</t>
  </si>
  <si>
    <t>PEREZ CABRERA MARGARITA</t>
  </si>
  <si>
    <t>21130-0000-0001-0422-0000</t>
  </si>
  <si>
    <t>TECNOLOGÍA EN CONSTRUCCIONES DEL CENTRO</t>
  </si>
  <si>
    <t>21130-0000-0001-0431-0000</t>
  </si>
  <si>
    <t>TECHOS CONSTRUCTORA, S.A. DE C.V.</t>
  </si>
  <si>
    <t>21130-0000-0001-326-0000</t>
  </si>
  <si>
    <t>GRUPO SIMETRA, S.A. DE C.V.</t>
  </si>
  <si>
    <t>21130-0000-0001-369-0000</t>
  </si>
  <si>
    <t>21130-0000-0001-370-0000</t>
  </si>
  <si>
    <t>ZIP - ZAC CONSTRUCTORA, S.A. DE C.V.</t>
  </si>
  <si>
    <t>21130-0000-0001-381-0000</t>
  </si>
  <si>
    <t>ESPECIALISTAS EN LIMPIEZA EMPRESARIAL SA</t>
  </si>
  <si>
    <t>21130-0000-0001-399-0000</t>
  </si>
  <si>
    <t>CONSTRUCTORA ERSO SA DE CV</t>
  </si>
  <si>
    <t>21130-0000-0001-404-0000</t>
  </si>
  <si>
    <t>DRON 3 SA DE CV</t>
  </si>
  <si>
    <t>21130-0000-0001-406-0000</t>
  </si>
  <si>
    <t>URBANIZADORA SAN AZCURRA SA DE CV</t>
  </si>
  <si>
    <t>21130-0000-0001-410-0000</t>
  </si>
  <si>
    <t>MERCADO MUÑOZ ANTONIO</t>
  </si>
  <si>
    <t>21130-0000-0001-411-0000</t>
  </si>
  <si>
    <t>LOMONACO MORA VICTOR MANUEL</t>
  </si>
  <si>
    <t>21130-0000-0001-414-0000</t>
  </si>
  <si>
    <t>GONZALEZ CASTREJON JUAN FRANCISCO</t>
  </si>
  <si>
    <t>21130-0000-0001-416-0000</t>
  </si>
  <si>
    <t>CINQUE MISI S.A DE C.V.</t>
  </si>
  <si>
    <t>21130-0000-0001-418-0000</t>
  </si>
  <si>
    <t>COMERCIALIZADORA MGI DEL MORAL INTERNATI</t>
  </si>
  <si>
    <t>21130-0000-0001-427-0000</t>
  </si>
  <si>
    <t>21130-0000-0001-430-0000</t>
  </si>
  <si>
    <t>HTM CONSTRUCCIONES, SA DE CV</t>
  </si>
  <si>
    <t>21150-0000-0000-0000-0000</t>
  </si>
  <si>
    <t>TRANSFER OTROGADAS POR PAGAR A CORTO PZO</t>
  </si>
  <si>
    <t>21171-0000-0001-0000-0000</t>
  </si>
  <si>
    <t>I S R HONORARIOS</t>
  </si>
  <si>
    <t>21171-0000-0002-0000-0000</t>
  </si>
  <si>
    <t>I S R ARRENDAMIENTOS</t>
  </si>
  <si>
    <t>21171-0000-0003-0000-0000</t>
  </si>
  <si>
    <t>I S R ASIMILADOS</t>
  </si>
  <si>
    <t>21171-0000-0004-0000-0000</t>
  </si>
  <si>
    <t>IMPUESTO CEDULAR HONORARIOS</t>
  </si>
  <si>
    <t>21171-0000-0005-0000-0000</t>
  </si>
  <si>
    <t>IMPUESTO ESTATAL ASIMILABLES</t>
  </si>
  <si>
    <t>21171-0000-0006-0000-0000</t>
  </si>
  <si>
    <t>IMPUESTO CEDULAR ARRENDAMIENTO</t>
  </si>
  <si>
    <t>21172-0000-0002-0000-0000</t>
  </si>
  <si>
    <t>CREDITOS INFONAVIT</t>
  </si>
  <si>
    <t>21172-0000-0003-0000-0000</t>
  </si>
  <si>
    <t>CUOTA OBRERO IMSS</t>
  </si>
  <si>
    <t>21172-0000-0005-0000-0000</t>
  </si>
  <si>
    <t>CUOTAS IMSS</t>
  </si>
  <si>
    <t>21175-0000-0001-0000-0000</t>
  </si>
  <si>
    <t>I.S.P.T. NOMINAS</t>
  </si>
  <si>
    <t>21175-0000-0003-0000-0000</t>
  </si>
  <si>
    <t>IMPUESTO CEDULAR NOMINA</t>
  </si>
  <si>
    <t>21175-0000-0004-0000-0000</t>
  </si>
  <si>
    <t>I.S.R. LIQUIDACIONES</t>
  </si>
  <si>
    <t>21179-0000-0004-0000-0000</t>
  </si>
  <si>
    <t>DESC.CUOTAS SIND.X FALLECIMIENTO</t>
  </si>
  <si>
    <t>21179-0000-0013-0000-0000</t>
  </si>
  <si>
    <t>O.HIPOTECARIA D MEXIC</t>
  </si>
  <si>
    <t>21179-0000-0015-0000-0000</t>
  </si>
  <si>
    <t>CURSOS Y CAPACITACION</t>
  </si>
  <si>
    <t>21179-0000-0023-0000-0000</t>
  </si>
  <si>
    <t>PENSION ALIMENTICIA</t>
  </si>
  <si>
    <t>21179-0000-0024-0000-0000</t>
  </si>
  <si>
    <t>SEG. PROT. MUTUA SEG.</t>
  </si>
  <si>
    <t>21179-0000-0025-0000-0000</t>
  </si>
  <si>
    <t>PRESTAMOS VIVIENDA</t>
  </si>
  <si>
    <t>21179-0000-0026-0000-0000</t>
  </si>
  <si>
    <t>FID. PTAMOS. SIND. 20</t>
  </si>
  <si>
    <t>21179-0000-0035-0000-0000</t>
  </si>
  <si>
    <t>SINDICATO 20 DE MAYO</t>
  </si>
  <si>
    <t>21179-0000-0037-0000-0000</t>
  </si>
  <si>
    <t>SIND OBRAS PUBLICAS (SEMANAL)</t>
  </si>
  <si>
    <t>21179-0000-0038-0000-0000</t>
  </si>
  <si>
    <t>S U T I C</t>
  </si>
  <si>
    <t>21179-0000-0300-0000-0000</t>
  </si>
  <si>
    <t>RETENCION 0.2 % AL MILLAR</t>
  </si>
  <si>
    <t>21179-0000-0301-0000-0000</t>
  </si>
  <si>
    <t>RETENCION 0.5 % AL MILLAR DIVO</t>
  </si>
  <si>
    <t>21179-0000-0302-0000-0000</t>
  </si>
  <si>
    <t>RETENCION 1.0 % AL MILLAR</t>
  </si>
  <si>
    <t>21179-0000-0303-0000-0000</t>
  </si>
  <si>
    <t>RETENCION .5% C.N.E.C</t>
  </si>
  <si>
    <t>21179-0000-0304-0000-0000</t>
  </si>
  <si>
    <t>50% DE LA RET.1% OBRA</t>
  </si>
  <si>
    <t>21179-0000-0307-0000-0000</t>
  </si>
  <si>
    <t>METLIFE MEXICO, S.A.</t>
  </si>
  <si>
    <t>21179-0000-0313-0000-0000</t>
  </si>
  <si>
    <t>DESC. NÓM PREVISIÓN FAMILIAR DEL BAJIO</t>
  </si>
  <si>
    <t>21179-0000-0319-0000-0000</t>
  </si>
  <si>
    <t>APORTACIÓN CAJA DE AHORRO</t>
  </si>
  <si>
    <t>21179-0000-0331-0000-0000</t>
  </si>
  <si>
    <t>JESÚS ÁVILA GRACIA (GRUPO ÓPTICO VISIÓN</t>
  </si>
  <si>
    <t>21179-0000-0333-0000-0000</t>
  </si>
  <si>
    <t>DESCUENTO TELEFONÍA MÓVIL</t>
  </si>
  <si>
    <t>21199-0000-0002-0000-0000</t>
  </si>
  <si>
    <t>COOP. APOYO A ESCUELA</t>
  </si>
  <si>
    <t>21199-0000-0004-0000-0000</t>
  </si>
  <si>
    <t>APORT.OBRAS ALUMBRADO</t>
  </si>
  <si>
    <t>21199-0000-0021-0000-0000</t>
  </si>
  <si>
    <t>APORTACIONES PARA APO</t>
  </si>
  <si>
    <t>21199-0000-0026-0000-0000</t>
  </si>
  <si>
    <t>AUTOCONST. Y MEJOR DE</t>
  </si>
  <si>
    <t>21199-0000-0029-0000-0000</t>
  </si>
  <si>
    <t>CREDITOS A LA PALABRA</t>
  </si>
  <si>
    <t>21199-0000-0033-0000-0000</t>
  </si>
  <si>
    <t>RECAUD.TIANGUIS EX ES</t>
  </si>
  <si>
    <t>21199-0000-0035-0000-0000</t>
  </si>
  <si>
    <t>FORUM EDUCATIVO VOCACIONAL</t>
  </si>
  <si>
    <t>21199-0000-0037-0000-0000</t>
  </si>
  <si>
    <t>OBRAS POR COOPERACION</t>
  </si>
  <si>
    <t>21199-0000-0067-0000-0000</t>
  </si>
  <si>
    <t>BORDERIA</t>
  </si>
  <si>
    <t>21199-0000-0070-0000-0000</t>
  </si>
  <si>
    <t>MULTAS VERIFICACION VEHICULAR</t>
  </si>
  <si>
    <t>21199-0000-0107-0000-0000</t>
  </si>
  <si>
    <t>REHABILITACION DE CAM</t>
  </si>
  <si>
    <t>21199-0000-0108-0000-0000</t>
  </si>
  <si>
    <t>PROYECTOS AGROPECUARI</t>
  </si>
  <si>
    <t>21199-0000-0124-0000-0000</t>
  </si>
  <si>
    <t>RECUPERACION OBRAS VA</t>
  </si>
  <si>
    <t>21199-0000-0128-0000-0000</t>
  </si>
  <si>
    <t>APOYOS MASECA</t>
  </si>
  <si>
    <t>21199-0000-0141-0000-0000</t>
  </si>
  <si>
    <t>DEPOSITOS POR IDENTIFICAR</t>
  </si>
  <si>
    <t>21199-0000-0155-0000-0000</t>
  </si>
  <si>
    <t>OBRAS X COOPER. LEON</t>
  </si>
  <si>
    <t>21199-0000-0165-0000-0000</t>
  </si>
  <si>
    <t>ANTICIPO SOL DE GASTOS A COMP Y VIÁTICOS</t>
  </si>
  <si>
    <t>21199-0000-0166-0000-0000</t>
  </si>
  <si>
    <t>VARIOS UNICA OCASION</t>
  </si>
  <si>
    <t>21199-0000-0167-0000-0000</t>
  </si>
  <si>
    <t>LIQUIDACIONES LABORALES</t>
  </si>
  <si>
    <t>21199-0000-0168-0000-0000</t>
  </si>
  <si>
    <t>REPOSICIÓN DE FONDOS REVOLVENTES</t>
  </si>
  <si>
    <t>21199-0000-0172-0000-0000</t>
  </si>
  <si>
    <t>APORTACIONES SUMINISTRO DE AGUA POTABLE</t>
  </si>
  <si>
    <t>21199-0000-0182-0000-0000</t>
  </si>
  <si>
    <t>REINTEGRO POR SANCIONES DE OBRA PÚBLICA</t>
  </si>
  <si>
    <t>21199-0000-0184-0000-0000</t>
  </si>
  <si>
    <t>PROGRAMA 3X1 MIGRANTES 2016 CAL SOL RUR</t>
  </si>
  <si>
    <t>21199-0000-0185-0000-0000</t>
  </si>
  <si>
    <t>PROGRAMA 3X1 MIGRANTES 2016 CAL SOL URB</t>
  </si>
  <si>
    <t>21290-0000-0000-0000-0000</t>
  </si>
  <si>
    <t>OTROS DOCUMENTOS POR PAGAR A CORTO PLAZO</t>
  </si>
  <si>
    <t>21194-0000-0000-0000-0000</t>
  </si>
  <si>
    <t>ANT D PARTI ESTATAL P PAGAR A CP</t>
  </si>
  <si>
    <t>21610-0000-0002-0000-0000</t>
  </si>
  <si>
    <t>PROFESIONALES EN MANTTO Y LIMPIEZA,SA CV</t>
  </si>
  <si>
    <t>Refinanciamiento</t>
  </si>
  <si>
    <t>Banamex</t>
  </si>
  <si>
    <t>S/N</t>
  </si>
  <si>
    <t>Pagarés</t>
  </si>
  <si>
    <t>TIIE + .70</t>
  </si>
  <si>
    <t>42/180</t>
  </si>
  <si>
    <t>12/12</t>
  </si>
  <si>
    <t>249/14</t>
  </si>
  <si>
    <t>12 MESES</t>
  </si>
  <si>
    <t>S/A</t>
  </si>
  <si>
    <t xml:space="preserve">Part. Federales </t>
  </si>
  <si>
    <t>Credito Bancario</t>
  </si>
  <si>
    <t>Financiamiento</t>
  </si>
  <si>
    <t>Obra Pública Productiva</t>
  </si>
  <si>
    <t xml:space="preserve">Banobras </t>
  </si>
  <si>
    <t>TIIE + .94</t>
  </si>
  <si>
    <t>41/240</t>
  </si>
  <si>
    <t>248/14</t>
  </si>
  <si>
    <t xml:space="preserve">24 MESES </t>
  </si>
  <si>
    <t>Contrato nuevo</t>
  </si>
  <si>
    <t>Banorte</t>
  </si>
  <si>
    <t>TIIE + .68</t>
  </si>
  <si>
    <t>40/240</t>
  </si>
  <si>
    <t>250/14</t>
  </si>
  <si>
    <t>41110-1100-0001-0001-0000</t>
  </si>
  <si>
    <t>JUEGOS Y APUESTAS PERMITIDAS</t>
  </si>
  <si>
    <t>41110-1100-0001-0002-0000</t>
  </si>
  <si>
    <t>DIVERSIONES Y ESPECTACULOS PUBLICOS</t>
  </si>
  <si>
    <t>41110-1100-0001-0003-0000</t>
  </si>
  <si>
    <t>RIFAS SORTEOS LOTERIAS Y CONCURSOS</t>
  </si>
  <si>
    <t>41120-1200-0001-0051-0000</t>
  </si>
  <si>
    <t>PREDIAL</t>
  </si>
  <si>
    <t>41120-1200-0001-0052-0000</t>
  </si>
  <si>
    <t>ADQUISICIÓN DE BIENES INMUEBLES</t>
  </si>
  <si>
    <t>41120-1200-0001-0053-0000</t>
  </si>
  <si>
    <t>DIVISION Y LOTIFICACION DE INMUEBLES</t>
  </si>
  <si>
    <t>41120-1200-0001-0054-0000</t>
  </si>
  <si>
    <t>FRACCIONAMIENTO</t>
  </si>
  <si>
    <t>41130-1300-0001-0101-0000</t>
  </si>
  <si>
    <t>EXP D BANCO D MARMOL ARENA GRAVA Y SIMI</t>
  </si>
  <si>
    <t>41160-1600-0001-0251-0000</t>
  </si>
  <si>
    <t>IMPUESTOS ECOLOGICOS</t>
  </si>
  <si>
    <t>41170-1700-0001-0302-0000</t>
  </si>
  <si>
    <t>RECARGOS POR EJECUCION</t>
  </si>
  <si>
    <t>41170-1700-0001-0303-0000</t>
  </si>
  <si>
    <t>GTOS DE EJECU JUEGOS APUESTAS PERMITIDAS</t>
  </si>
  <si>
    <t>41170-1700-0001-0304-0000</t>
  </si>
  <si>
    <t>RECARGOS POR JUEGO Y APUESTA PERMITIDAS</t>
  </si>
  <si>
    <t>41170-1700-0001-0305-0000</t>
  </si>
  <si>
    <t>MULTAS JUEGOS Y APUESTAS PERMITIDAS</t>
  </si>
  <si>
    <t>41170-1700-0001-0307-0000</t>
  </si>
  <si>
    <t>RECARGOS IMP D DIV Y ESPECTACULOS PUB</t>
  </si>
  <si>
    <t>41170-1700-0001-0308-0000</t>
  </si>
  <si>
    <t>GASTOS DE EJECUCION DE IMPUESTO PREDIAL</t>
  </si>
  <si>
    <t>41170-1700-0001-0309-0000</t>
  </si>
  <si>
    <t>RECARGOS DE IMPUESTO PREDIAL</t>
  </si>
  <si>
    <t>41170-1700-0001-0310-0000</t>
  </si>
  <si>
    <t>MULTAS DE IMPUESTO PREDIAL</t>
  </si>
  <si>
    <t>41170-1700-0001-0311-0000</t>
  </si>
  <si>
    <t>REZAGO DE IMPUESTO PREDIAL</t>
  </si>
  <si>
    <t>41170-1700-0001-0312-0000</t>
  </si>
  <si>
    <t>GASTOS DE EJECUCIÓN ADQUISICIÓN DE BIENE</t>
  </si>
  <si>
    <t>41170-1700-0001-0313-0000</t>
  </si>
  <si>
    <t>RECARGOS DE ADQUISICIÓN DE BIENES INMUEB</t>
  </si>
  <si>
    <t>41170-1700-0001-0314-0000</t>
  </si>
  <si>
    <t>MULTAS DE ADQUISICIÓN DE BIENES INMUEBLE</t>
  </si>
  <si>
    <t>41170-1700-0001-0316-0000</t>
  </si>
  <si>
    <t>RECAR DE DIV/LOTIFICACION INMUEBLES</t>
  </si>
  <si>
    <t>41170-1700-0001-0317-0000</t>
  </si>
  <si>
    <t>GASTOS EJECUCION POR PUB DE EDICTO</t>
  </si>
  <si>
    <t>41170-1700-0001-0318-0000</t>
  </si>
  <si>
    <t>GASTOS POR REMATE DE IMPUESTOS</t>
  </si>
  <si>
    <t>41310-3100-0001-0701-0000</t>
  </si>
  <si>
    <t>POR EJECUCION DE OBRAS PUBLICAS</t>
  </si>
  <si>
    <t>41310-3100-0001-0702-0000</t>
  </si>
  <si>
    <t>RECUPERACIÓN CREDITOS FIDOC</t>
  </si>
  <si>
    <t>41310-3100-0001-0703-0000</t>
  </si>
  <si>
    <t>POR EL SERVICIO DE ALUMBRADO PUBLICO</t>
  </si>
  <si>
    <t>41410-4100-0001-0800-0000</t>
  </si>
  <si>
    <t>USO ESTACIONES DE TRANSFERENCIA</t>
  </si>
  <si>
    <t>41430-4300-0001-0901-0000</t>
  </si>
  <si>
    <t>SERVICIOS ESPECIALES DE LIMPIA</t>
  </si>
  <si>
    <t>41430-4300-0001-0902-0000</t>
  </si>
  <si>
    <t>SERVICIOS DE PANTEONES</t>
  </si>
  <si>
    <t>41430-4300-0001-0903-0000</t>
  </si>
  <si>
    <t>SERVICIOS DE RASTRO</t>
  </si>
  <si>
    <t>41430-4300-0001-0904-0000</t>
  </si>
  <si>
    <t>SERVICIOS EXTRAORDINARIOS DE POLICIA</t>
  </si>
  <si>
    <t>41430-4300-0001-0905-0000</t>
  </si>
  <si>
    <t>SERV. SEGURIDAD PUBLICA POLICIA BARRIO</t>
  </si>
  <si>
    <t>41430-4300-0001-0906-0000</t>
  </si>
  <si>
    <t>SERV. SEG.PUB. VIGILAN.PERM. ESTAB.PBCOS</t>
  </si>
  <si>
    <t>41430-4300-0001-0907-0000</t>
  </si>
  <si>
    <t>SERVICIOS DE TRANSPORTE PUBLICO URBANO Y</t>
  </si>
  <si>
    <t>41430-4300-0001-0908-0000</t>
  </si>
  <si>
    <t>SERVICIOS DE TRANSPORTE PUBLICO MODIF. H</t>
  </si>
  <si>
    <t>41430-4300-0001-0909-0000</t>
  </si>
  <si>
    <t>SERVICIOS DE TRANSPORTE PUBLICO PERMISOS</t>
  </si>
  <si>
    <t>41430-4300-0001-0910-0000</t>
  </si>
  <si>
    <t>SERVICIOS EXTRAORDINARIOS DE TRANSITO</t>
  </si>
  <si>
    <t>41430-4300-0001-0911-0000</t>
  </si>
  <si>
    <t>ESTACIONAMIENTO FUNDADORES</t>
  </si>
  <si>
    <t>41430-4300-0001-0912-0000</t>
  </si>
  <si>
    <t>ESTACIONAMIENTO MARIANO ESCOBEDO</t>
  </si>
  <si>
    <t>41430-4300-0001-0913-0000</t>
  </si>
  <si>
    <t>ESTACIONAMIENTO JUAREZ</t>
  </si>
  <si>
    <t>41430-4300-0001-0914-0000</t>
  </si>
  <si>
    <t>ESTACIONAMIENTO TLACUACHE</t>
  </si>
  <si>
    <t>41430-4300-0001-0915-0000</t>
  </si>
  <si>
    <t>ESTACIONAMIENTO ALDAMA</t>
  </si>
  <si>
    <t>41430-4300-0001-0917-0000</t>
  </si>
  <si>
    <t>PENSION ESTACIONAMIENTO FUNDADORES</t>
  </si>
  <si>
    <t>41430-4300-0001-0918-0000</t>
  </si>
  <si>
    <t>PENSION ESTACIONAMIENTO MARIANO ESCOBEDO</t>
  </si>
  <si>
    <t>41430-4300-0001-0920-0000</t>
  </si>
  <si>
    <t>EXAMENES MEDICOS</t>
  </si>
  <si>
    <t>41430-4300-0001-0921-0000</t>
  </si>
  <si>
    <t>SERVICIOS CENTRO ANTIRRABICO</t>
  </si>
  <si>
    <t>41430-4300-0001-0922-0000</t>
  </si>
  <si>
    <t>CONSULTA DENTAL SALUD MPAL.</t>
  </si>
  <si>
    <t>41430-4300-0001-0923-0000</t>
  </si>
  <si>
    <t>CONSULTA MEDICA</t>
  </si>
  <si>
    <t>41430-4300-0001-0924-0000</t>
  </si>
  <si>
    <t>DICTÁMENES DE PROTECCION CIVIL</t>
  </si>
  <si>
    <t>41430-4300-0001-0925-0000</t>
  </si>
  <si>
    <t>SIMULACROS PROTECCION CIVIL</t>
  </si>
  <si>
    <t>41430-4300-0001-0926-0000</t>
  </si>
  <si>
    <t>SERVICIOS EXTRAORDINARIOS DE PROTECCION</t>
  </si>
  <si>
    <t>41430-4300-0001-0927-0000</t>
  </si>
  <si>
    <t>ALINEAMIENTO Y NUMERO OFICIAL</t>
  </si>
  <si>
    <t>41430-4300-0001-0928-0000</t>
  </si>
  <si>
    <t>ALINEAMIENTO Y NUMERO OFICIAL PREDIOS MA</t>
  </si>
  <si>
    <t>41430-4300-0001-0929-0000</t>
  </si>
  <si>
    <t>INSTALACION DE TERRAZAS MOVILES</t>
  </si>
  <si>
    <t>41430-4300-0001-0930-0000</t>
  </si>
  <si>
    <t>CONSTRUCCIONES Y URBANIZACIONES</t>
  </si>
  <si>
    <t>41430-4300-0001-0934-0000</t>
  </si>
  <si>
    <t>LICENCIA DE USO DE SUELO</t>
  </si>
  <si>
    <t>41430-4300-0001-0935-0000</t>
  </si>
  <si>
    <t>CERTIFICACIÓN DE NUMERO OFICIAL</t>
  </si>
  <si>
    <t>41430-4300-0001-0936-0000</t>
  </si>
  <si>
    <t>CERTIFICACION DE TERMINACION DE OBRA</t>
  </si>
  <si>
    <t>41430-4300-0001-0937-0000</t>
  </si>
  <si>
    <t>DICTAMEN DE FACTIBILIDAD PARA DIVIDIR O</t>
  </si>
  <si>
    <t>41430-4300-0001-0939-0000</t>
  </si>
  <si>
    <t>LICENCIA CONSTRUCCION EN LA VIA PUBLICA</t>
  </si>
  <si>
    <t>41430-4300-0001-0940-0000</t>
  </si>
  <si>
    <t>41430-4300-0001-0941-0000</t>
  </si>
  <si>
    <t>AVALUOS DE INMUEBLES</t>
  </si>
  <si>
    <t>41430-4300-0001-0943-0000</t>
  </si>
  <si>
    <t>FOLIO GENERADO EN LA REVISION DE AVALUO</t>
  </si>
  <si>
    <t>41430-4300-0001-0944-0000</t>
  </si>
  <si>
    <t>LICENCIA DE FACTIBILIDAD DE USOS DE SUEL</t>
  </si>
  <si>
    <t>41430-4300-0001-0945-0000</t>
  </si>
  <si>
    <t>REVISION DE PROYECTOS DE FRACCIONAMIENTO</t>
  </si>
  <si>
    <t>41430-4300-0001-0946-0000</t>
  </si>
  <si>
    <t>AUTORIZACION DE TRAZA</t>
  </si>
  <si>
    <t>41430-4300-0001-0947-0000</t>
  </si>
  <si>
    <t>REVISION DE PROYECTOS EJECUTIVOS</t>
  </si>
  <si>
    <t>41430-4300-0001-0948-0000</t>
  </si>
  <si>
    <t>POR AUTORIZACION DE SECCIONAMIENTO, MODI</t>
  </si>
  <si>
    <t>41430-4300-0001-0949-0000</t>
  </si>
  <si>
    <t>POR SUPERVISION DE OBRA</t>
  </si>
  <si>
    <t>41430-4300-0001-0950-0000</t>
  </si>
  <si>
    <t>LICENCIA PARA EL ESTABLECIMIENTO DE ANUN</t>
  </si>
  <si>
    <t>41430-4300-0001-0952-0000</t>
  </si>
  <si>
    <t>POR CONSTANCIA DE VALIDACION PARA ANUNCI</t>
  </si>
  <si>
    <t>41430-4300-0001-0954-0000</t>
  </si>
  <si>
    <t>ANUNCIOS COLOCADOS EN VEHICULOS DE SERVI</t>
  </si>
  <si>
    <t>41430-4300-0001-0955-0000</t>
  </si>
  <si>
    <t>POR DIFUSION FONETICA DE PUBLICIDAD EN V</t>
  </si>
  <si>
    <t>41430-4300-0001-0956-0000</t>
  </si>
  <si>
    <t>PERMISO EVENTUAL PARA LA VENTA DE BEBIDA</t>
  </si>
  <si>
    <t>41430-4300-0001-0958-0000</t>
  </si>
  <si>
    <t>SERVICIO MATERIA ECOLÓGICA</t>
  </si>
  <si>
    <t>41430-4300-0001-0960-0000</t>
  </si>
  <si>
    <t>LICENCIA AMBIENTAL DE FUNCIONAMIENTO Y C</t>
  </si>
  <si>
    <t>41430-4300-0001-0961-0000</t>
  </si>
  <si>
    <t>PERMISO DE PODA Y TRASPLANTE DE ARBOLES</t>
  </si>
  <si>
    <t>41430-4300-0001-0962-0000</t>
  </si>
  <si>
    <t>PERMISO DE TALA URBANA DE ARBOLES</t>
  </si>
  <si>
    <t>41430-4300-0001-0963-0000</t>
  </si>
  <si>
    <t>CONSTANCIAS DE INSCRIPCION O NO INSCRIPC</t>
  </si>
  <si>
    <t>41430-4300-0001-0964-0000</t>
  </si>
  <si>
    <t>CONSTANCIAS DE EXISTENCIA O NO EXISTENCI</t>
  </si>
  <si>
    <t>41430-4300-0001-0965-0000</t>
  </si>
  <si>
    <t>CONSTANCIA DE NO ADEUDO DE OBRAS POR COO</t>
  </si>
  <si>
    <t>41430-4300-0001-0966-0000</t>
  </si>
  <si>
    <t>CERTIFICACIONES</t>
  </si>
  <si>
    <t>41430-4300-0001-0968-0000</t>
  </si>
  <si>
    <t>CONSTANCIAS EXPEDIDAS POR LAS DEPENDENCI</t>
  </si>
  <si>
    <t>41430-4300-0001-0969-0000</t>
  </si>
  <si>
    <t>EXPEDICION DE CONSTANCIA DE NO INFRACCIÒ</t>
  </si>
  <si>
    <t>41430-4300-0001-0970-0000</t>
  </si>
  <si>
    <t>CERTIFICACION DE REQUISITOS A EMPRESAS D</t>
  </si>
  <si>
    <t>41430-4300-0001-0971-0000</t>
  </si>
  <si>
    <t>SERVICIOS EN MATERIA DE ACCESO A LA INFO</t>
  </si>
  <si>
    <t>41430-4300-0001-0972-0000</t>
  </si>
  <si>
    <t>SERVICIO DE ALUMBRADO</t>
  </si>
  <si>
    <t>41430-4300-0001-0975-0000</t>
  </si>
  <si>
    <t>CERTIFICACIÓN DE TRAMITES PADRON INMOBI</t>
  </si>
  <si>
    <t>41430-4300-0001-0976-0000</t>
  </si>
  <si>
    <t>SERVICIO EXTRAORDINARIO PERSONAL APOYO I</t>
  </si>
  <si>
    <t>41430-4300-0001-0978-0000</t>
  </si>
  <si>
    <t>SERVICIOS DE PIPAS MUNICIPALES</t>
  </si>
  <si>
    <t>41430-4300-0001-0979-0000</t>
  </si>
  <si>
    <t>AUTORIZACIÓN DEL PRO DE RED DE EMISION D</t>
  </si>
  <si>
    <t>41430-4300-0001-0983-0000</t>
  </si>
  <si>
    <t>AUTORIZACIÓN CENTRO DE ACOPIO DE RESIDUO</t>
  </si>
  <si>
    <t>41430-4300-0001-0986-0000</t>
  </si>
  <si>
    <t>PERMISO PARA LA PREST DE SERV RELAT A LA</t>
  </si>
  <si>
    <t>41430-4300-0001-0987-0000</t>
  </si>
  <si>
    <t>PERMISO PARA LA PREST DEL SERV. DE LIMPI</t>
  </si>
  <si>
    <t>41430-4300-0001-1004-0000</t>
  </si>
  <si>
    <t>PUS SARE</t>
  </si>
  <si>
    <t>41440-4500-0001-1102-0000</t>
  </si>
  <si>
    <t>RECARGOS DE TRANSPORTE PUBLICO MUNICIPAL</t>
  </si>
  <si>
    <t>41440-4500-0001-1103-0000</t>
  </si>
  <si>
    <t>RECARGOS PENSION ESTACIONAMIENTO</t>
  </si>
  <si>
    <t>41440-4500-0001-1104-0000</t>
  </si>
  <si>
    <t>RECARGOS POLICIA AUXILIAR</t>
  </si>
  <si>
    <t>41440-4500-0001-1107-0000</t>
  </si>
  <si>
    <t>RECARGOS DE ALUMBRADO PÚBLICO</t>
  </si>
  <si>
    <t>41440-4500-0001-1116-0000</t>
  </si>
  <si>
    <t>ACTUALI MULTAS INFRAC.TRÁNSITO ESTAT 10%</t>
  </si>
  <si>
    <t>41440-4500-0001-1117-0000</t>
  </si>
  <si>
    <t>ACTUALI MULTAS INFRAC.TRÁNSITO ESTAT 90%</t>
  </si>
  <si>
    <t>41490-4400-0001-1151-0000</t>
  </si>
  <si>
    <t>OTROS DERECHOS</t>
  </si>
  <si>
    <t>41590-5100-0004-1351-0000</t>
  </si>
  <si>
    <t>VENTA DE FORMAS VALORADAS DESARR URBANO</t>
  </si>
  <si>
    <t>41590-5100-0004-1352-0000</t>
  </si>
  <si>
    <t>VENTA DE FORMA PERMISOS DE FISCALIZACION</t>
  </si>
  <si>
    <t>41590-5100-0004-1353-0000</t>
  </si>
  <si>
    <t>VTA DE FORMAS VALORADAS DE IMP INMOBILI</t>
  </si>
  <si>
    <t>41590-5100-0004-1354-0000</t>
  </si>
  <si>
    <t>VENTA DE FORMAS VALORADAS MERCADOS</t>
  </si>
  <si>
    <t>41590-5100-0004-1356-0000</t>
  </si>
  <si>
    <t>INSCRIP AL PADRON MUN D PROVEEDORES</t>
  </si>
  <si>
    <t>41590-5100-0004-1357-0000</t>
  </si>
  <si>
    <t>INSCRIP AL PADRON MUN DE CONTRATISTAS</t>
  </si>
  <si>
    <t>41590-5100-0004-1358-0000</t>
  </si>
  <si>
    <t>INSCRIPCION AL PADRON MUNICIPAL DE DESAR</t>
  </si>
  <si>
    <t>41590-5100-0004-1360-0000</t>
  </si>
  <si>
    <t>VENTA DE BASES PARA LICITACION POR OBRA</t>
  </si>
  <si>
    <t>41590-5100-0004-1361-0000</t>
  </si>
  <si>
    <t>VENTA DE BASES PARA LICITACION DE ADQUIS</t>
  </si>
  <si>
    <t>41590-5100-0004-1362-0000</t>
  </si>
  <si>
    <t>VERIFICACION VEHICULAR EN TALLER MECANIC</t>
  </si>
  <si>
    <t>41590-5100-0004-1364-0000</t>
  </si>
  <si>
    <t>ARRENDAMIENTO DE PROPIEDADES MUNICIPALES</t>
  </si>
  <si>
    <t>41590-5100-0004-1367-0000</t>
  </si>
  <si>
    <t>REPOSICION O EXTRAVIO DE TARJETAS PARA E</t>
  </si>
  <si>
    <t>41590-5100-0004-1368-0000</t>
  </si>
  <si>
    <t>POR ACCESO A SANITARIOS PLAZA EXPIATORIO</t>
  </si>
  <si>
    <t>41590-5100-0004-1369-0000</t>
  </si>
  <si>
    <t>POR ACCESO A SANITARIOS JARDIN SAN JUAN</t>
  </si>
  <si>
    <t>41590-5100-0004-1370-0000</t>
  </si>
  <si>
    <t>POR SERVICIOS DE MENSAJERIA</t>
  </si>
  <si>
    <t>41590-5100-0004-1371-0000</t>
  </si>
  <si>
    <t>PERMISO PARA LA PRESENTACION DE ESPECTAC</t>
  </si>
  <si>
    <t>41590-5100-0004-1372-0000</t>
  </si>
  <si>
    <t>POR CADA HORA DE AMPLIACION DE HORARIO</t>
  </si>
  <si>
    <t>41590-5100-0004-1373-0000</t>
  </si>
  <si>
    <t>PERMISOS PARA LA CELEBRACION DE EVENTOS</t>
  </si>
  <si>
    <t>41590-5100-0004-1374-0000</t>
  </si>
  <si>
    <t>PERMISO PARA LA INSTALACION Y FUNCIONAMI</t>
  </si>
  <si>
    <t>41590-5100-0004-1375-0000</t>
  </si>
  <si>
    <t>POR SERVICIOS DE GRUA MUNICIPAL</t>
  </si>
  <si>
    <t>41590-5100-0004-1376-0000</t>
  </si>
  <si>
    <t>POR SERVICIOS DE PENSION MUNICIPAL</t>
  </si>
  <si>
    <t>41590-5100-0004-1377-0000</t>
  </si>
  <si>
    <t>OCUPACION Y USO DE LA VIA PUBLICA DE COM</t>
  </si>
  <si>
    <t>41590-5100-0004-1378-0000</t>
  </si>
  <si>
    <t>CEDULA DE EMPADRONAMIENTO</t>
  </si>
  <si>
    <t>41590-5100-0004-1379-0000</t>
  </si>
  <si>
    <t>PERMISOS DE LAS FESTIVIDADES</t>
  </si>
  <si>
    <t>41590-5100-0004-1381-0000</t>
  </si>
  <si>
    <t>POR LA AUTORIZACION PARA EL FUNCIONAMIEN</t>
  </si>
  <si>
    <t>41590-5100-0004-1390-0000</t>
  </si>
  <si>
    <t>TALAS DE ARBOLES Y TRASPLANTES</t>
  </si>
  <si>
    <t>41590-5100-0004-1392-0000</t>
  </si>
  <si>
    <t>VENTA DE PLANTA DEL VIVERO</t>
  </si>
  <si>
    <t>41590-5100-0004-1394-0000</t>
  </si>
  <si>
    <t>RENTA DE PALAPAS VIVERO MUNICIPAL</t>
  </si>
  <si>
    <t>41590-5100-0004-1397-0000</t>
  </si>
  <si>
    <t>POR LA VENTA DE HIELO RASTRO DE AVES</t>
  </si>
  <si>
    <t>41590-5100-0004-1401-0000</t>
  </si>
  <si>
    <t>CONVENIO USO VIA PUBLICA</t>
  </si>
  <si>
    <t>41590-5100-0004-1402-0000</t>
  </si>
  <si>
    <t>LIMPIEZA GRAFITTI, APLICACIÓN DE ANTIGRA</t>
  </si>
  <si>
    <t>41590-5100-0004-1403-0000</t>
  </si>
  <si>
    <t>TRAMITE DE PASAPORTES</t>
  </si>
  <si>
    <t>41590-5100-0004-1404-0000</t>
  </si>
  <si>
    <t>COPIAS Y REPOSICIÓN DE DOCTOS.</t>
  </si>
  <si>
    <t>41590-5100-0004-1405-0000</t>
  </si>
  <si>
    <t>OTROS PRODUCTOS</t>
  </si>
  <si>
    <t>41590-5100-0004-1407-0000</t>
  </si>
  <si>
    <t>INTERESES POR INVERSIONES</t>
  </si>
  <si>
    <t>41590-5100-0004-1409-0000</t>
  </si>
  <si>
    <t>POR ACCESO SANITAR MCDO COMONFORT</t>
  </si>
  <si>
    <t>41590-5100-0004-1410-0000</t>
  </si>
  <si>
    <t>IMPRESION DE PLANOS</t>
  </si>
  <si>
    <t>41590-5100-0004-1411-0000</t>
  </si>
  <si>
    <t>INSTALACIÓN DE REDUCTORES DE VELOCIDAD</t>
  </si>
  <si>
    <t>41590-5100-0004-1413-0000</t>
  </si>
  <si>
    <t>REFRENDO A DIFERENTES PADRONES MUNICIPAL</t>
  </si>
  <si>
    <t>41590-5100-0004-1414-0000</t>
  </si>
  <si>
    <t>UTILIZACION INSTALACION Y RETIRO DE CASE</t>
  </si>
  <si>
    <t>41590-5100-0004-1415-0000</t>
  </si>
  <si>
    <t>INSCRIPCIÓN PADRÓN PERITOS Y AUXILIARES</t>
  </si>
  <si>
    <t>41590-5100-0004-1416-0000</t>
  </si>
  <si>
    <t>COMERCIANTES EN VIA PUBLICA TIANGUISTAS</t>
  </si>
  <si>
    <t>41590-5100-0004-1419-0000</t>
  </si>
  <si>
    <t>USO INSTALA PLAZA CIUD PRÁXEDIS GUERRERO</t>
  </si>
  <si>
    <t>41590-5100-0004-1420-0000</t>
  </si>
  <si>
    <t>USO INSTALA PLAZA CIUD GRISELDA ÁLVAREZ</t>
  </si>
  <si>
    <t>41590-5100-0004-1421-0000</t>
  </si>
  <si>
    <t>INTERESES GENERADOS POR FIDEICOMISOS</t>
  </si>
  <si>
    <t>41610-6100-0001-1500-0000</t>
  </si>
  <si>
    <t>REFRENDO ANUAL DE PLACAS Y TARJETA DE CI</t>
  </si>
  <si>
    <t>41610-6100-0001-1502-0000</t>
  </si>
  <si>
    <t>VERIFICACIÓN DE REFRENDO DE MOTOCICLETA</t>
  </si>
  <si>
    <t>41610-6100-0001-1503-0000</t>
  </si>
  <si>
    <t>RÉGIMEN DE INCORPORACIÓN FISCAL (RIF)</t>
  </si>
  <si>
    <t>41620-6100-0002-1551-0000</t>
  </si>
  <si>
    <t>41620-6100-0002-1552-0000</t>
  </si>
  <si>
    <t>41620-6100-0002-1553-0000</t>
  </si>
  <si>
    <t>MULTAS DE ASEO PUBLICO</t>
  </si>
  <si>
    <t>41620-6100-0002-1554-0000</t>
  </si>
  <si>
    <t>MULTAS ASEO PUBLICO (PAE)</t>
  </si>
  <si>
    <t>41620-6100-0002-1555-0000</t>
  </si>
  <si>
    <t>MULTAS DE POLICIA DELEGACION NORTE</t>
  </si>
  <si>
    <t>41620-6100-0002-1556-0000</t>
  </si>
  <si>
    <t>MULTAS POLICIA DELEGACION ORIENTE</t>
  </si>
  <si>
    <t>41620-6100-0002-1557-0000</t>
  </si>
  <si>
    <t>MULTAS POLICIA DELEGACION PONIENTE</t>
  </si>
  <si>
    <t>41620-6100-0002-1558-0000</t>
  </si>
  <si>
    <t>MULTA DE POLICIA (PAE)</t>
  </si>
  <si>
    <t>41620-6100-0002-1559-0000</t>
  </si>
  <si>
    <t>MULTAS INFRAC. TRÁNSITO ESTATAL 10%</t>
  </si>
  <si>
    <t>41620-6100-0002-1560-0000</t>
  </si>
  <si>
    <t>MULTAS DE TRANSITO MUNICIPAL</t>
  </si>
  <si>
    <t>41620-6100-0002-1561-0000</t>
  </si>
  <si>
    <t>MULTAS DE TRANSITO (PAE)</t>
  </si>
  <si>
    <t>41620-6100-0002-1562-0000</t>
  </si>
  <si>
    <t>MULTAS DE PROTECCION CIVIL</t>
  </si>
  <si>
    <t>41620-6100-0002-1563-0000</t>
  </si>
  <si>
    <t>MULTA PROTECCION CIVIL (PAE)</t>
  </si>
  <si>
    <t>41620-6100-0002-1564-0000</t>
  </si>
  <si>
    <t>MULTAS DESARROLLO URBANO</t>
  </si>
  <si>
    <t>41620-6100-0002-1565-0000</t>
  </si>
  <si>
    <t>MULTAS DE DESARROLLO URBANO (PAE)</t>
  </si>
  <si>
    <t>41620-6100-0002-1566-0000</t>
  </si>
  <si>
    <t>MULTAS FISCALIZACION</t>
  </si>
  <si>
    <t>41620-6100-0002-1567-0000</t>
  </si>
  <si>
    <t>MULTAS FISCALIZACION (PAE)</t>
  </si>
  <si>
    <t>41620-6100-0002-1570-0000</t>
  </si>
  <si>
    <t>MULTAS DE VERIFICACION URBANA</t>
  </si>
  <si>
    <t>41620-6100-0002-1571-0000</t>
  </si>
  <si>
    <t>MULTAS DE VERIFICACION URBANA (PAE)</t>
  </si>
  <si>
    <t>41620-6100-0002-1572-0000</t>
  </si>
  <si>
    <t>MULTAS MEJORAMIENTO AMBIENTAL</t>
  </si>
  <si>
    <t>41620-6100-0002-1573-0000</t>
  </si>
  <si>
    <t>MULTA MEJORAMIENTO AMBIENTAL (PAE)</t>
  </si>
  <si>
    <t>41620-6100-0002-1574-0000</t>
  </si>
  <si>
    <t>MULTAS DE MERCADOS</t>
  </si>
  <si>
    <t>41620-6100-0002-1576-0000</t>
  </si>
  <si>
    <t>MULTAS CONTRALORIA (PAE)</t>
  </si>
  <si>
    <t>41620-6100-0002-1578-0000</t>
  </si>
  <si>
    <t>MULTAS SALUD MUNICIPAL (PAE)</t>
  </si>
  <si>
    <t>41620-6100-0002-1580-0000</t>
  </si>
  <si>
    <t>MULTA TRANSPORTE GOB DEL ESTADO (PAE)</t>
  </si>
  <si>
    <t>41620-6100-0002-1583-0000</t>
  </si>
  <si>
    <t>MULTAS FEDERALES</t>
  </si>
  <si>
    <t>41620-6100-0002-1584-0000</t>
  </si>
  <si>
    <t>GASTOS DE EJECUCION</t>
  </si>
  <si>
    <t>41620-6100-0002-1585-0000</t>
  </si>
  <si>
    <t>GASTOS EJECUCION MULTA POLICIA</t>
  </si>
  <si>
    <t>41620-6100-0002-1586-0000</t>
  </si>
  <si>
    <t>GASTOS EJECUCION MULTAS TRANSITO</t>
  </si>
  <si>
    <t>41620-6100-0002-1587-0000</t>
  </si>
  <si>
    <t>GASTOS EJECUCION MULTAS TRANSPORTE</t>
  </si>
  <si>
    <t>41620-6100-0002-1588-0000</t>
  </si>
  <si>
    <t>GASTOS EJECUCION MULTAS SALUBRIDAD</t>
  </si>
  <si>
    <t>41620-6100-0002-1589-0000</t>
  </si>
  <si>
    <t>GASTOS EJECUCION MULTAS FEDERALES</t>
  </si>
  <si>
    <t>41620-6100-0002-1590-0000</t>
  </si>
  <si>
    <t>GASTOS EJECUCION MULTAS CONTRALORIA</t>
  </si>
  <si>
    <t>41620-6100-0002-1591-0000</t>
  </si>
  <si>
    <t>GASTOS DE EJECUCION OBRAS X COOPERACION</t>
  </si>
  <si>
    <t>41620-6100-0002-1592-0000</t>
  </si>
  <si>
    <t>RECARGOS OBRAS X COOPERACION</t>
  </si>
  <si>
    <t>41620-6100-0002-1593-0000</t>
  </si>
  <si>
    <t>ACTUALIZACION DE MULTAS FEDERALES</t>
  </si>
  <si>
    <t>41620-6100-0002-1594-0000</t>
  </si>
  <si>
    <t>20% INDEMNIZACION POR CHEQUE DEVUELTO</t>
  </si>
  <si>
    <t>41620-6100-0002-1595-0000</t>
  </si>
  <si>
    <t>MULTAS DE OBRAS PUBLICAS (PAE)</t>
  </si>
  <si>
    <t>41620-6100-0002-1596-0000</t>
  </si>
  <si>
    <t>REINTEGR POR COBRO DE MULTAS FEDERALES</t>
  </si>
  <si>
    <t>41620-6100-0002-1612-0000</t>
  </si>
  <si>
    <t>GASTOS POR REMATE DE APROVECHAMIENTOS</t>
  </si>
  <si>
    <t>41620-6100-0002-1613-0000</t>
  </si>
  <si>
    <t>MULTAS POR SANCIONES DE OBRA PÚBLICA</t>
  </si>
  <si>
    <t>41620-6100-0002-1614-0000</t>
  </si>
  <si>
    <t>MULTAS DIR. SERV. SEG. PRIV.</t>
  </si>
  <si>
    <t>41620-6100-0002-1615-0000</t>
  </si>
  <si>
    <t>MULTAS DIR. SERV. SEG. PRIV. (PAE)</t>
  </si>
  <si>
    <t>41620-6100-0002-1616-0000</t>
  </si>
  <si>
    <t>MULTA POR NO PORTAR HOLOG O DCTO D VERIF</t>
  </si>
  <si>
    <t>41620-6100-0002-1617-0000</t>
  </si>
  <si>
    <t>MULTA POR NO PORT HOLOG O DOC D VERI PAE</t>
  </si>
  <si>
    <t>41620-6100-0002-1618-0000</t>
  </si>
  <si>
    <t>GASTOS EJECUCIÓN MULTAS TRÁNSITO DEL EDO</t>
  </si>
  <si>
    <t>41620-6100-0002-1619-0000</t>
  </si>
  <si>
    <t>MULTAS INFRAC. TRÁNSITO ESTATAL 90%</t>
  </si>
  <si>
    <t>41640-6100-0004-1751-0000</t>
  </si>
  <si>
    <t>POR DAÑOS EN VIA PUBLICA</t>
  </si>
  <si>
    <t>41640-6100-0004-1752-0000</t>
  </si>
  <si>
    <t>POR DAÑOS INSTALACIONES DE ALUMBRADO PUB</t>
  </si>
  <si>
    <t>41640-6100-0004-1753-0000</t>
  </si>
  <si>
    <t>POR DAÑOS SEGURIDAD VIAL</t>
  </si>
  <si>
    <t>41640-6100-0004-1754-0000</t>
  </si>
  <si>
    <t>POR DAÑOS A PARQUES Y JARDINES</t>
  </si>
  <si>
    <t>41640-6100-0004-1757-0000</t>
  </si>
  <si>
    <t>DAÑO PATRIMONIAL POR SINIESTRO</t>
  </si>
  <si>
    <t>41640-6100-0004-1760-0000</t>
  </si>
  <si>
    <t>DEPÓSITOS POR DIFERENCIAL TIIE - CAP</t>
  </si>
  <si>
    <t>41680-6100-0008-2052-0000</t>
  </si>
  <si>
    <t>RECARGOS SOBRE SALDOS INSOLUTOS CONVENIO</t>
  </si>
  <si>
    <t>41680-6100-0008-2053-0000</t>
  </si>
  <si>
    <t>REC SOBRE SALDOS INSOLUTOS CONV MULT FED</t>
  </si>
  <si>
    <t>41690-6100-0009-2101-0000</t>
  </si>
  <si>
    <t>OTROS APROVECHAMIENTOS</t>
  </si>
  <si>
    <t>41690-6100-0009-2102-0000</t>
  </si>
  <si>
    <t>DONATIVOS</t>
  </si>
  <si>
    <t>41690-6100-0009-2103-0000</t>
  </si>
  <si>
    <t>EMISIÓN DE LICENCIAS MUNICIPIO</t>
  </si>
  <si>
    <t>El impuesto predial consiste en las prestaciones en dinero que fija la Ley con carácter general y obligatorio, a cargo de personas físicas y morales que sean propietarias o poseedoras de inmuebles por cualquier título.</t>
  </si>
  <si>
    <t>42110-8100-0001-2601-0000</t>
  </si>
  <si>
    <t>FONDO GENERAL PARTICIPACIONES FEDERALES</t>
  </si>
  <si>
    <t>42110-8100-0001-2602-0000</t>
  </si>
  <si>
    <t>FONDO DE FISCALIZACION</t>
  </si>
  <si>
    <t>42110-8100-0001-2603-0000</t>
  </si>
  <si>
    <t>IEPS DE GASOLINA</t>
  </si>
  <si>
    <t>42110-8100-0001-2604-0000</t>
  </si>
  <si>
    <t>IMPUESTO SOBRE TENENCIA</t>
  </si>
  <si>
    <t>42110-8100-0001-2605-0000</t>
  </si>
  <si>
    <t>DER X LICENCIAMIENT YENAJENACION D BEBID</t>
  </si>
  <si>
    <t>42110-8100-0001-2606-0000</t>
  </si>
  <si>
    <t>I.E.P.S (IMP ESP S PROD Y SERVICIOS)</t>
  </si>
  <si>
    <t>42110-8100-0001-2607-0000</t>
  </si>
  <si>
    <t>ISAN</t>
  </si>
  <si>
    <t>42110-8100-0001-2608-0000</t>
  </si>
  <si>
    <t>FONDO DEL FOMENTO MUNICIPAL</t>
  </si>
  <si>
    <t>42110-8100-0001-2609-0000</t>
  </si>
  <si>
    <t>ISR PARTICIPABLE</t>
  </si>
  <si>
    <t>42120-8200-0001-2701-0000</t>
  </si>
  <si>
    <t>FONDO APORTACION INFRAESTRUCTURA SOCIAL</t>
  </si>
  <si>
    <t>42120-8200-0001-2702-0000</t>
  </si>
  <si>
    <t>INT P INVER FONDO INFRAESTRUCTURA SOCIAL</t>
  </si>
  <si>
    <t>42120-8200-0001-2703-0000</t>
  </si>
  <si>
    <t>FONDO FORTALECIMIENTO MUNICIPAL</t>
  </si>
  <si>
    <t>42120-8200-0001-2704-0000</t>
  </si>
  <si>
    <t>INT POR INVERSION FORTALECIMIENTO MPAL</t>
  </si>
  <si>
    <t>42130-8300-0001-2801-0000</t>
  </si>
  <si>
    <t>CONVENIOS CON LA FEDERACION</t>
  </si>
  <si>
    <t>42130-8300-0001-2802-0000</t>
  </si>
  <si>
    <t>INTERESES POR CONVENIOS FEDERALES</t>
  </si>
  <si>
    <t>42130-8300-0001-2803-0000</t>
  </si>
  <si>
    <t>CONVENIOS CON GOBIERNO DEL ESTADO</t>
  </si>
  <si>
    <t>42130-8300-0001-2804-0000</t>
  </si>
  <si>
    <t>INTERESES POR CONVENIOS ESTATALES</t>
  </si>
  <si>
    <t>43990-0001-0000-0000-0000</t>
  </si>
  <si>
    <t>INGRESOS POR ALTA Y BAJA DE BIENES</t>
  </si>
  <si>
    <t>43990-0003-0000-0000-0000</t>
  </si>
  <si>
    <t>OTROS INGRESOS Y BENEFICIOS VARIOS</t>
  </si>
  <si>
    <t>43930-0000-0000-0000-0000</t>
  </si>
  <si>
    <t>DIFER P TPO DCAMBIO A FAVOR N EFE YEQUIV</t>
  </si>
  <si>
    <t>43110-0000-0000-0000-0000</t>
  </si>
  <si>
    <t>INT GANADOS DE VAL CREDITOS BONOS Y OTS</t>
  </si>
  <si>
    <t>51110-1110-0000-0000-0000</t>
  </si>
  <si>
    <t>DIETAS</t>
  </si>
  <si>
    <t>51110-1130-0000-0000-0000</t>
  </si>
  <si>
    <t>51120-1210-0000-0000-0000</t>
  </si>
  <si>
    <t>HONORARIOS ASIMILABLES</t>
  </si>
  <si>
    <t>51120-1220-0000-0000-0000</t>
  </si>
  <si>
    <t>SUELDO BASE AL PERSONAL EVENTUAL</t>
  </si>
  <si>
    <t>51130-1320-0000-0000-0000</t>
  </si>
  <si>
    <t>PRIMAS DE VACACIONES Y DOMINICAL</t>
  </si>
  <si>
    <t>51130-1330-0000-0000-0000</t>
  </si>
  <si>
    <t>REM P HORAS EXTRA A PERS ADMTIVO</t>
  </si>
  <si>
    <t>51130-1340-0000-0000-0000</t>
  </si>
  <si>
    <t>COMPENSACIONES</t>
  </si>
  <si>
    <t>51140-1410-0000-0000-0000</t>
  </si>
  <si>
    <t>APORTACIONES DE SEGURIDAD SOCIAL</t>
  </si>
  <si>
    <t>51140-1420-0000-0000-0000</t>
  </si>
  <si>
    <t>APORTACIONES A FONDOS DE VIVIENDAS</t>
  </si>
  <si>
    <t>51140-1430-0000-0000-0000</t>
  </si>
  <si>
    <t>APORTACIONES AL SISTEMA DE RETIRO</t>
  </si>
  <si>
    <t>51140-1440-0000-0000-0000</t>
  </si>
  <si>
    <t>APORTACIONES PARA SEGUROS</t>
  </si>
  <si>
    <t>51150-1510-0000-0000-0000</t>
  </si>
  <si>
    <t>CUOTAS PARA EL FONDO DE AHORRO</t>
  </si>
  <si>
    <t>51150-1520-0000-0000-0000</t>
  </si>
  <si>
    <t>INDEMNIZACIONES</t>
  </si>
  <si>
    <t>51150-1530-0000-0000-0000</t>
  </si>
  <si>
    <t>PRESTACIONES Y HABERES DE RETIRO</t>
  </si>
  <si>
    <t>51150-1540-0000-0000-0000</t>
  </si>
  <si>
    <t>PRESTACIONES CONTRACTUALES</t>
  </si>
  <si>
    <t>51150-1550-0000-0000-0000</t>
  </si>
  <si>
    <t>APOYO A LA CAPACITACION DE SERV.PUBLICOS</t>
  </si>
  <si>
    <t>51150-1590-0000-0000-0000</t>
  </si>
  <si>
    <t>OTRAS PRESTACIONES SOCIALES Y ECONOMICAS</t>
  </si>
  <si>
    <t>51210-2110-0000-0000-0000</t>
  </si>
  <si>
    <t>MATERIALES Y UTILES DE OFICINA</t>
  </si>
  <si>
    <t>51210-2120-0000-0000-0000</t>
  </si>
  <si>
    <t>MAT Y UTILES DE IMPRESION Y REPROD</t>
  </si>
  <si>
    <t>51210-2130-0000-0000-0000</t>
  </si>
  <si>
    <t>MATERIAL ESTADISTICO Y GEOGRAFICO</t>
  </si>
  <si>
    <t>51210-2140-0000-0000-0000</t>
  </si>
  <si>
    <t>MAT Y UTILES DE TEC D INF Y COMUNICA</t>
  </si>
  <si>
    <t>51210-2150-0000-0000-0000</t>
  </si>
  <si>
    <t>MATERIAL IMPRESO E INFORMACION DIGITAL</t>
  </si>
  <si>
    <t>51210-2160-0000-0000-0000</t>
  </si>
  <si>
    <t>MATERIAL DE LIMPIEZA</t>
  </si>
  <si>
    <t>51210-2170-0000-0000-0000</t>
  </si>
  <si>
    <t>MATERIALES Y UTILES DE ENSEÑANZA</t>
  </si>
  <si>
    <t>51210-2180-0000-0000-0000</t>
  </si>
  <si>
    <t>MAT P L REGIS E IDENTIF D BIENES YPERSON</t>
  </si>
  <si>
    <t>51220-2210-0000-0000-0000</t>
  </si>
  <si>
    <t>PRODUCTOS ALIMENTICIOS PARA PERSONAS</t>
  </si>
  <si>
    <t>51220-2220-0000-0000-0000</t>
  </si>
  <si>
    <t>PRODUCTOS ALIMENTICIOS PARA ANIMALES</t>
  </si>
  <si>
    <t>51220-2230-0000-0000-0000</t>
  </si>
  <si>
    <t>UTENCILIOS PARA EL SERVICIO DE ALIMEN</t>
  </si>
  <si>
    <t>51230-2310-0000-0000-0000</t>
  </si>
  <si>
    <t>PROD ALIMENT AGROP Y FOR ADQ C MAT PRIM</t>
  </si>
  <si>
    <t>51230-2390-0000-0000-0000</t>
  </si>
  <si>
    <t>OTRO PRODUCTOS ADQUIRIDOS COMO MAT PRIMA</t>
  </si>
  <si>
    <t>51240-2410-0000-0000-0000</t>
  </si>
  <si>
    <t>PRODUCTOS MINERALES NO METALICOS</t>
  </si>
  <si>
    <t>51240-2420-0000-0000-0000</t>
  </si>
  <si>
    <t>CEMENTO Y PRODUCTOS DE CONCRETO</t>
  </si>
  <si>
    <t>51240-2430-0000-0000-0000</t>
  </si>
  <si>
    <t>CAL YESO Y PRODUCTOS DE YESO</t>
  </si>
  <si>
    <t>51240-2440-0000-0000-0000</t>
  </si>
  <si>
    <t>MADERA Y PRODUCTOS DE MADERA</t>
  </si>
  <si>
    <t>51240-2450-0000-0000-0000</t>
  </si>
  <si>
    <t>VIDRIO Y PRODUCTOS DE VIDRIO</t>
  </si>
  <si>
    <t>51240-2460-0000-0000-0000</t>
  </si>
  <si>
    <t>MATERIAL ELECTRICO Y ELECTRONICO</t>
  </si>
  <si>
    <t>51240-2470-0000-0000-0000</t>
  </si>
  <si>
    <t>ARTICULOS METALICOS PARA LA CONSTRUCCION</t>
  </si>
  <si>
    <t>51240-2480-0000-0000-0000</t>
  </si>
  <si>
    <t>MATERIALES COMPLEMENTARIOS</t>
  </si>
  <si>
    <t>51240-2490-0000-0000-0000</t>
  </si>
  <si>
    <t>OTS MAT Y ART DE CONSTR Y REPARACION</t>
  </si>
  <si>
    <t>51250-2510-0000-0000-0000</t>
  </si>
  <si>
    <t>PRODUCTOS QUIMICOS BASICOS</t>
  </si>
  <si>
    <t>51250-2520-0000-0000-0000</t>
  </si>
  <si>
    <t>FERTILIZANTES PESTICIDAS Y OTS AGROQUI</t>
  </si>
  <si>
    <t>51250-2530-0000-0000-0000</t>
  </si>
  <si>
    <t>MEDICINAS Y PRODUCTOS FARMACEUTICOS</t>
  </si>
  <si>
    <t>51250-2540-0000-0000-0000</t>
  </si>
  <si>
    <t>MAT ACCES Y SUMINISTROS MEDICOS</t>
  </si>
  <si>
    <t>51250-2550-0000-0000-0000</t>
  </si>
  <si>
    <t>MAT ACCESORIOS Y SUM D LABORATORI0</t>
  </si>
  <si>
    <t>51250-2560-0000-0000-0000</t>
  </si>
  <si>
    <t>FIBRAS SINTETICAS HULES PLAST Y DERIV</t>
  </si>
  <si>
    <t>51260-2610-0000-0000-0000</t>
  </si>
  <si>
    <t>COMBUSTIBLE LUBRICANTES Y ADITIVOS</t>
  </si>
  <si>
    <t>51270-2710-0000-0000-0000</t>
  </si>
  <si>
    <t>VEST Y UNIF DEST A ACT ADMINISTRATIVAS</t>
  </si>
  <si>
    <t>51270-2720-0000-0000-0000</t>
  </si>
  <si>
    <t>PRENDAS DE SEGURIDAD Y PROTEC PERSONAL</t>
  </si>
  <si>
    <t>51270-2740-0000-0000-0000</t>
  </si>
  <si>
    <t>PRODUCTOS TEXTILES</t>
  </si>
  <si>
    <t>51270-2750-0000-0000-0000</t>
  </si>
  <si>
    <t>BLANC Y PROD TEXTILES NO PRENDAS D VESTI</t>
  </si>
  <si>
    <t>51280-2820-0000-0000-0000</t>
  </si>
  <si>
    <t>MATERIALES DE SEGURIDAD PUBLICA</t>
  </si>
  <si>
    <t>51280-2830-0000-0000-0000</t>
  </si>
  <si>
    <t>PRENDAS DE PROTECCION PARA SEGUR PUB</t>
  </si>
  <si>
    <t>51290-2910-0000-0000-0000</t>
  </si>
  <si>
    <t>HERRAMIENTAS MENORES</t>
  </si>
  <si>
    <t>51290-2920-0000-0000-0000</t>
  </si>
  <si>
    <t>REFACC Y ACCESORIOS MENORES DE EDIFICIOS</t>
  </si>
  <si>
    <t>51290-2930-0000-0000-0000</t>
  </si>
  <si>
    <t>REF ACC MEN D MOB Y EQ ADMON EDU Y REC</t>
  </si>
  <si>
    <t>51290-2940-0000-0000-0000</t>
  </si>
  <si>
    <t>REFY AC MENOR D EQ COMP Y TEC D INFORMA</t>
  </si>
  <si>
    <t>51290-2950-0000-0000-0000</t>
  </si>
  <si>
    <t>REF Y AC MEN D EQ INSTR MED Y D LAB</t>
  </si>
  <si>
    <t>51290-2960-0000-0000-0000</t>
  </si>
  <si>
    <t>REF Y ACC MENORES D EQUIPO D TRANSP</t>
  </si>
  <si>
    <t>51290-2980-0000-0000-0000</t>
  </si>
  <si>
    <t>REF Y AC MEN D MAQ Y OTROS EQUIPOS</t>
  </si>
  <si>
    <t>51310-3110-0000-0000-0000</t>
  </si>
  <si>
    <t>SERVICIO DE ENERGIA ELECTRICA</t>
  </si>
  <si>
    <t>51310-3120-0000-0000-0000</t>
  </si>
  <si>
    <t>SERVICIO DE GAS</t>
  </si>
  <si>
    <t>51310-3130-0000-0000-0000</t>
  </si>
  <si>
    <t>SERVICIO DE AGUA</t>
  </si>
  <si>
    <t>51310-3140-0000-0000-0000</t>
  </si>
  <si>
    <t>SERVICIO TELEFONIA TRADICIONAL</t>
  </si>
  <si>
    <t>51310-3150-0000-0000-0000</t>
  </si>
  <si>
    <t>SERVICIO TELEFONIA CELULAR</t>
  </si>
  <si>
    <t>51310-3160-0000-0000-0000</t>
  </si>
  <si>
    <t>SERV D TELECOMUNICACIONES Y SATELITES</t>
  </si>
  <si>
    <t>51310-3170-0000-0000-0000</t>
  </si>
  <si>
    <t>SERV D ACC A INTERNET REDES Y PROC D INF</t>
  </si>
  <si>
    <t>51310-3180-0000-0000-0000</t>
  </si>
  <si>
    <t>SERVICIOS POSTALES</t>
  </si>
  <si>
    <t>51310-3190-0000-0000-0000</t>
  </si>
  <si>
    <t>SERVICIOS INTEGRALES Y OTROS SERVICIOS</t>
  </si>
  <si>
    <t>51320-3220-0000-0000-0000</t>
  </si>
  <si>
    <t>ARRENDAMIENTO DE EDIFICIOS</t>
  </si>
  <si>
    <t>51320-3230-0000-0000-0000</t>
  </si>
  <si>
    <t>ARREND MOB Y EQ DE ADMON EDU Y REC</t>
  </si>
  <si>
    <t>51320-3250-0000-0000-0000</t>
  </si>
  <si>
    <t>ARRENDAMIENTO DE EQUIPO DE TRANSPORTE</t>
  </si>
  <si>
    <t>51320-3270-0000-0000-0000</t>
  </si>
  <si>
    <t>ARRENDAMIENTO DE ACTIVOS INTANGIBLES</t>
  </si>
  <si>
    <t>51320-3290-0000-0000-0000</t>
  </si>
  <si>
    <t>OTROS ARRENDAMIENTOS</t>
  </si>
  <si>
    <t>51330-3310-0000-0000-0000</t>
  </si>
  <si>
    <t>SERV LEGAL D CONTABI AUDIT Y RELACIONA</t>
  </si>
  <si>
    <t>51330-3320-0000-0000-0000</t>
  </si>
  <si>
    <t>SERV D DISEÑO ARQ ING Y ACT RELACIONADA</t>
  </si>
  <si>
    <t>51330-3330-0000-0000-0000</t>
  </si>
  <si>
    <t>SER CONULT ADTIVA Y TEC N TECNOLG D INF</t>
  </si>
  <si>
    <t>51330-3340-0000-0000-0000</t>
  </si>
  <si>
    <t>SERVICIOS DE CAPACITACION</t>
  </si>
  <si>
    <t>51330-3350-0000-0000-0000</t>
  </si>
  <si>
    <t>SERV D INVEST CIENTIFICA Y DESARROLLO</t>
  </si>
  <si>
    <t>51330-3360-0000-0000-0000</t>
  </si>
  <si>
    <t>SERV D APOYO ADMTIVO FOTOCOP E IMPRESIO</t>
  </si>
  <si>
    <t>51330-3380-0000-0000-0000</t>
  </si>
  <si>
    <t>SERVICIOS DE VIGILANCIA</t>
  </si>
  <si>
    <t>51330-3390-0000-0000-0000</t>
  </si>
  <si>
    <t>SERV PROFESIONALES CIENT Y TEC INTEGRAL</t>
  </si>
  <si>
    <t>51340-3410-0000-0000-0000</t>
  </si>
  <si>
    <t>SERVICIOS FINANCIEROS Y BANCARIOS</t>
  </si>
  <si>
    <t>51340-3430-0000-0000-0000</t>
  </si>
  <si>
    <t>SERV D RECAUDACI TRASL Y CUSTODIA DE VAL</t>
  </si>
  <si>
    <t>51340-3440-0000-0000-0000</t>
  </si>
  <si>
    <t>SEG D RESPONSAB PATRIMONIAL Y FIANZAS</t>
  </si>
  <si>
    <t>51340-3450-0000-0000-0000</t>
  </si>
  <si>
    <t>SEGURO DE BIENES PATRIMONIALES</t>
  </si>
  <si>
    <t>51340-3460-0000-0000-0000</t>
  </si>
  <si>
    <t>ALMACENAJE ENVASE Y EMBALAJE</t>
  </si>
  <si>
    <t>51340-3470-0000-0000-0000</t>
  </si>
  <si>
    <t>FLETES Y MANIOBRAS</t>
  </si>
  <si>
    <t>51350-3510-0000-0000-0000</t>
  </si>
  <si>
    <t>CONSERVACION Y MANTTO DE INMUEBLES</t>
  </si>
  <si>
    <t>51350-3520-0000-0000-0000</t>
  </si>
  <si>
    <t>INST REP Y MANT MOB EQ ADMON EDU Y REC</t>
  </si>
  <si>
    <t>51350-3530-0000-0000-0000</t>
  </si>
  <si>
    <t>INST REP Y MANT EQ COMP Y TEC INF</t>
  </si>
  <si>
    <t>51350-3540-0000-0000-0000</t>
  </si>
  <si>
    <t>INST REP Y MANT EQ INSTR MEDICO Y LAB</t>
  </si>
  <si>
    <t>51350-3550-0000-0000-0000</t>
  </si>
  <si>
    <t>REP Y MANT DE EQ DE TRANSPORTE</t>
  </si>
  <si>
    <t>51350-3570-0000-0000-0000</t>
  </si>
  <si>
    <t>INST REP Y MANT D MAQ OTROS EQ Y HERRAM</t>
  </si>
  <si>
    <t>51350-3580-0000-0000-0000</t>
  </si>
  <si>
    <t>SERV DE LIMPIEZA Y MANEJO DE DESECHOS</t>
  </si>
  <si>
    <t>51350-3590-0000-0000-0000</t>
  </si>
  <si>
    <t>SERVICIO DE JARDINERIA Y FUMIGACION</t>
  </si>
  <si>
    <t>51360-3610-0000-0000-0000</t>
  </si>
  <si>
    <t>DIF RADIO TV Y OTS D PROG Y ACT GUB</t>
  </si>
  <si>
    <t>51360-3630-0000-0000-0000</t>
  </si>
  <si>
    <t>SER DCREATIV PREPROD DPUBLIC NO INTERNET</t>
  </si>
  <si>
    <t>51360-3640-0000-0000-0000</t>
  </si>
  <si>
    <t>SERVICIOS DE REVELADO DE FOTOGRAFIAS</t>
  </si>
  <si>
    <t>51360-3660-0000-0000-0000</t>
  </si>
  <si>
    <t>SERV D CREACION D CONT A TRAV D INTERNET</t>
  </si>
  <si>
    <t>51360-3690-0000-0000-0000</t>
  </si>
  <si>
    <t>OTROS SERVICIOS DE INFORMACION</t>
  </si>
  <si>
    <t>51370-3710-0000-0000-0000</t>
  </si>
  <si>
    <t>PASAJES AEREOS NACIONALES</t>
  </si>
  <si>
    <t>51370-3720-0000-0000-0000</t>
  </si>
  <si>
    <t>PASAJES TERRESTRES</t>
  </si>
  <si>
    <t>51370-3750-0000-0000-0000</t>
  </si>
  <si>
    <t>VIATICOS EN EL PAIS</t>
  </si>
  <si>
    <t>51370-3760-0000-0000-0000</t>
  </si>
  <si>
    <t>VIATICOS EN EL EXTRANJERO</t>
  </si>
  <si>
    <t>51370-3790-0000-0000-0000</t>
  </si>
  <si>
    <t>OTROS SERVICIOS DE TRASLADO Y HOSPEDAJE</t>
  </si>
  <si>
    <t>51380-3810-0000-0000-0000</t>
  </si>
  <si>
    <t>GASTO DE CEREMONIAL</t>
  </si>
  <si>
    <t>51380-3820-0000-0000-0000</t>
  </si>
  <si>
    <t>GASTOS DE ORDEN SOCIAL Y CULTURAL</t>
  </si>
  <si>
    <t>51380-3830-0000-0000-0000</t>
  </si>
  <si>
    <t>CONGRESOS Y CONVENCIONES</t>
  </si>
  <si>
    <t>51380-3840-0000-0000-0000</t>
  </si>
  <si>
    <t>EXPOSICIONES</t>
  </si>
  <si>
    <t>51380-3850-0000-0000-0000</t>
  </si>
  <si>
    <t>GASTOS DE REPRESENTACION</t>
  </si>
  <si>
    <t>51390-3920-0000-0000-0000</t>
  </si>
  <si>
    <t>OTROS IMPUESTOS Y DERECHOS</t>
  </si>
  <si>
    <t>51390-3940-0000-0000-0000</t>
  </si>
  <si>
    <t>SENT Y RESOLUCIONES P AUTORIDAD COMPETEN</t>
  </si>
  <si>
    <t>51390-3950-0000-0000-0000</t>
  </si>
  <si>
    <t>PENAS MULTAS ACCES Y ACTUALIZACIONES</t>
  </si>
  <si>
    <t>51390-3960-0000-0000-0000</t>
  </si>
  <si>
    <t>OTROS GASTOS POR RESPONSABILIDADES</t>
  </si>
  <si>
    <t>51390-3980-0000-0000-0000</t>
  </si>
  <si>
    <t>IMPUESTOS SOBRE NÓMINAS</t>
  </si>
  <si>
    <t>51390-3990-0000-0000-0000</t>
  </si>
  <si>
    <t>OTROS SERVICIOS GENERALES</t>
  </si>
  <si>
    <t>52110-4140-0000-0000-0000</t>
  </si>
  <si>
    <t>ASIGN PRESUPUESTARIAS A ORGANOS AUTON</t>
  </si>
  <si>
    <t>52220-4240-0000-0000-0000</t>
  </si>
  <si>
    <t>TRANSF A ENTIDADES FEDERATIVAS Y MPOS</t>
  </si>
  <si>
    <t>52220-4250-0000-0000-0000</t>
  </si>
  <si>
    <t>TRANS A FIDEIC DE ENT FED Y MUNICIPIOS</t>
  </si>
  <si>
    <t>52310-4310-0000-0000-0000</t>
  </si>
  <si>
    <t>SUBSIDIOS A LA PRODUCCION</t>
  </si>
  <si>
    <t>52310-4390-0000-0000-0000</t>
  </si>
  <si>
    <t>OTROS SUBSIDIOS</t>
  </si>
  <si>
    <t>52410-4410-0000-0000-0000</t>
  </si>
  <si>
    <t>AYUDAS SOCIALES A PERSONAS</t>
  </si>
  <si>
    <t>52420-4420-0000-0000-0000</t>
  </si>
  <si>
    <t>BECAS Y OTS AYUDAS P PROGRAM DE CAPACIT</t>
  </si>
  <si>
    <t>52430-4430-0000-0000-0000</t>
  </si>
  <si>
    <t>AYUDAS SOCIALES A INSTIT DE ENSEÑANZA</t>
  </si>
  <si>
    <t>52430-4440-0000-0000-0000</t>
  </si>
  <si>
    <t>AYUDAS SOC A ACT CIENTIFICAS O ACADEMICA</t>
  </si>
  <si>
    <t>52430-4450-0000-0000-0000</t>
  </si>
  <si>
    <t>DONATIVOS A INSTIT SIN FINES DE LUCRO</t>
  </si>
  <si>
    <t>52440-4480-0000-0000-0000</t>
  </si>
  <si>
    <t>AYUDAS POR DESASTRES NATURALES Y OTROS S</t>
  </si>
  <si>
    <t>52510-4510-0000-0000-0000</t>
  </si>
  <si>
    <t>PENSIONES</t>
  </si>
  <si>
    <t>52610-4610-0000-0000-0000</t>
  </si>
  <si>
    <t>TRANSF A FIDEICOM DEL PODER EJECUTIVO</t>
  </si>
  <si>
    <t>52910-4920-0000-0000-0000</t>
  </si>
  <si>
    <t>TRANSF PARA ORGANISMOS INTERNACIONALES</t>
  </si>
  <si>
    <t>54110-9210-0000-0000-0000</t>
  </si>
  <si>
    <t>INT D DEUDA INTERNA CON INSTIT D CREDITO</t>
  </si>
  <si>
    <t>54310-9410-0000-0000-0000</t>
  </si>
  <si>
    <t>GASTOS DE LA DEUDA PUBLICA INTERNA</t>
  </si>
  <si>
    <t>55110-0001-0000-0000-0000</t>
  </si>
  <si>
    <t>ESTIMACIÓN POR DETERIORO U OBSOLESCENCIA</t>
  </si>
  <si>
    <t>55150-5100-0000-0000-0000</t>
  </si>
  <si>
    <t>MOBILIARIO Y EQUIPO DE ADMINISTRACION</t>
  </si>
  <si>
    <t>55150-5200-0000-0000-0000</t>
  </si>
  <si>
    <t>MOBILIARIO EQP EDUCACIONAL Y RECREATIVO</t>
  </si>
  <si>
    <t>55150-5300-0000-0000-0000</t>
  </si>
  <si>
    <t>EQP E INSTRUMENTAL MEDICO Y DE LABORAT</t>
  </si>
  <si>
    <t>55150-5400-0000-0000-0000</t>
  </si>
  <si>
    <t>VEHICULOS Y EQUIPO DE TRANSPORTE</t>
  </si>
  <si>
    <t>55150-5500-0000-0000-0000</t>
  </si>
  <si>
    <t>55150-5600-0000-0000-0000</t>
  </si>
  <si>
    <t>MAQUINARIA OTROS EQUIPOS Y HERRAMIENTAS</t>
  </si>
  <si>
    <t>55160-5700-0000-0000-0000</t>
  </si>
  <si>
    <t>ACTIVOS BIOLOGICOS</t>
  </si>
  <si>
    <t>55170-5900-0000-0000-0000</t>
  </si>
  <si>
    <t>ACTIVOS INTANGIBLES</t>
  </si>
  <si>
    <t>55991-0000-0001-0000-0000</t>
  </si>
  <si>
    <t>GTOS POR BAJA Y ENAJENACIÓN DE ACTIVO F</t>
  </si>
  <si>
    <t>55991-0000-0002-0000-0000</t>
  </si>
  <si>
    <t>GASTOS POR DIFERENCIAS</t>
  </si>
  <si>
    <t>55991-0000-0003-0000-0000</t>
  </si>
  <si>
    <t>GASTOS POR COMPROBACIÓN FIDEICOMISO</t>
  </si>
  <si>
    <t>56110-6110-0000-0000-0000</t>
  </si>
  <si>
    <t>GASTOS POR EDIF HABIT EN BIENES DE DOM P</t>
  </si>
  <si>
    <t>56110-6120-0000-0000-0000</t>
  </si>
  <si>
    <t>GASTOS POR EDIF NO HABIT N BIENS D DOM P</t>
  </si>
  <si>
    <t>56110-6140-0000-0000-0000</t>
  </si>
  <si>
    <t>GASTOS POR DIV D TERRENOS Y DIV D OBRAS</t>
  </si>
  <si>
    <t>56110-6150-0000-0000-0000</t>
  </si>
  <si>
    <t>GASTOS POR CONSTRUCCION DE VIAS DE COMUN</t>
  </si>
  <si>
    <t>56110-6170-0000-0000-0000</t>
  </si>
  <si>
    <t>GASTOS POR INSTALACIONES Y EQUIP EN CONS</t>
  </si>
  <si>
    <t>56110-6190-0000-0000-0000</t>
  </si>
  <si>
    <t>GASTOS POR TRAB D ACAB N EDIFIC Y OTS TR</t>
  </si>
  <si>
    <t>31100-0000-0001-0000-0000</t>
  </si>
  <si>
    <t>TRANS P LA ADQ DE BIENES MUEBLES</t>
  </si>
  <si>
    <t>SUELDO BASE DEL PERSONAL DEL SECTOR CENTRAL</t>
  </si>
  <si>
    <t>TRANSFERENCIAS A ENTIDADES</t>
  </si>
  <si>
    <t>32200-0000-0001-0000-0000</t>
  </si>
  <si>
    <t>PATRIMONIO DE EJERCICIO ANTERIOR</t>
  </si>
  <si>
    <t>32200-0000-0002-0000-0000</t>
  </si>
  <si>
    <t>PATRIMONIO DE EJERCICIOS ANTERIORES</t>
  </si>
  <si>
    <t>11110-0000-0001-0000-0000</t>
  </si>
  <si>
    <t>FONDO FIJO</t>
  </si>
  <si>
    <t>11120-0000-0001-0000-0000</t>
  </si>
  <si>
    <t>CUENTAS HSBC</t>
  </si>
  <si>
    <t>11120-0000-0002-0000-0000</t>
  </si>
  <si>
    <t>CUENTAS BANORTE</t>
  </si>
  <si>
    <t>11120-0000-0003-0000-0000</t>
  </si>
  <si>
    <t>CUENTAS BANAMEX</t>
  </si>
  <si>
    <t>11120-0000-0004-0000-0000</t>
  </si>
  <si>
    <t>CUENTAS BBVA BANCOMER</t>
  </si>
  <si>
    <t>11120-0000-0005-0000-0000</t>
  </si>
  <si>
    <t>CUENTAS BAJIO</t>
  </si>
  <si>
    <t>11120-0000-0006-0000-0000</t>
  </si>
  <si>
    <t>CUENTAS SCOTIABANK</t>
  </si>
  <si>
    <t>11120-0000-0007-0000-0000</t>
  </si>
  <si>
    <t>CUENTAS SANTANDER SERFIN</t>
  </si>
  <si>
    <t>11120-0000-0008-0000-0000</t>
  </si>
  <si>
    <t>CUENTAS INTERACCIONES</t>
  </si>
  <si>
    <t>11120-0000-0009-0000-0000</t>
  </si>
  <si>
    <t>CUENTAS BANREGIO</t>
  </si>
  <si>
    <t>11140-0000-0008-0000-0000</t>
  </si>
  <si>
    <t>INVERSIONES INTERACCIONES</t>
  </si>
  <si>
    <t>FIDEICOMISO REVOCABLE DE INERSIÓN Y ADMINISTRACIÓN</t>
  </si>
  <si>
    <t>FIDEICOMISO PARA EL FORTALECIMIENTO DE LA SEGURIDAD CIUDADANA 19375</t>
  </si>
  <si>
    <t>CUBRIR LA REALIZACIÓN DE PROGRAMAS Y ACCIONES ENCAMINADAS A MEJORAR LAS CONDICIONES DE SEGURIDAD Y FOMENTAR MAYOR PARTICIAPACIÓN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</si>
</sst>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8"/>
      <color indexed="12"/>
      <name val="Arial"/>
      <family val="2"/>
    </font>
    <font>
      <sz val="8.5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83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4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1" xfId="3" applyFont="1" applyFill="1" applyBorder="1" applyAlignment="1">
      <alignment horizontal="center" vertical="center" wrapText="1"/>
    </xf>
    <xf numFmtId="0" fontId="13" fillId="0" borderId="23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7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23" xfId="4" applyFont="1" applyFill="1" applyBorder="1"/>
    <xf numFmtId="0" fontId="13" fillId="0" borderId="22" xfId="3" applyFont="1" applyFill="1" applyBorder="1" applyAlignment="1">
      <alignment horizontal="left" vertical="center" wrapText="1"/>
    </xf>
    <xf numFmtId="4" fontId="13" fillId="0" borderId="22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17" fillId="3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29" xfId="0" applyNumberFormat="1" applyFont="1" applyFill="1" applyBorder="1" applyAlignment="1">
      <alignment horizontal="right" wrapText="1"/>
    </xf>
    <xf numFmtId="4" fontId="13" fillId="3" borderId="30" xfId="0" applyNumberFormat="1" applyFont="1" applyFill="1" applyBorder="1" applyAlignment="1">
      <alignment wrapText="1"/>
    </xf>
    <xf numFmtId="4" fontId="13" fillId="3" borderId="30" xfId="0" applyNumberFormat="1" applyFont="1" applyFill="1" applyBorder="1" applyAlignment="1">
      <alignment horizontal="right" wrapText="1"/>
    </xf>
    <xf numFmtId="0" fontId="13" fillId="3" borderId="22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31" xfId="0" applyNumberFormat="1" applyFont="1" applyFill="1" applyBorder="1" applyAlignment="1">
      <alignment wrapText="1"/>
    </xf>
    <xf numFmtId="49" fontId="9" fillId="0" borderId="31" xfId="0" applyNumberFormat="1" applyFont="1" applyFill="1" applyBorder="1" applyAlignment="1">
      <alignment wrapText="1"/>
    </xf>
    <xf numFmtId="49" fontId="9" fillId="0" borderId="23" xfId="0" applyNumberFormat="1" applyFont="1" applyFill="1" applyBorder="1" applyAlignment="1">
      <alignment wrapText="1"/>
    </xf>
    <xf numFmtId="4" fontId="13" fillId="3" borderId="22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9" fillId="0" borderId="1" xfId="0" applyFont="1" applyFill="1" applyBorder="1" applyAlignment="1"/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3" xfId="0" applyNumberFormat="1" applyFont="1" applyFill="1" applyBorder="1" applyAlignment="1">
      <alignment wrapText="1"/>
    </xf>
    <xf numFmtId="0" fontId="13" fillId="3" borderId="23" xfId="0" applyFont="1" applyFill="1" applyBorder="1" applyAlignment="1">
      <alignment wrapText="1"/>
    </xf>
    <xf numFmtId="4" fontId="9" fillId="0" borderId="23" xfId="0" applyNumberFormat="1" applyFont="1" applyFill="1" applyBorder="1" applyAlignment="1">
      <alignment wrapText="1"/>
    </xf>
    <xf numFmtId="49" fontId="13" fillId="2" borderId="23" xfId="1" applyNumberFormat="1" applyFont="1" applyFill="1" applyBorder="1" applyAlignment="1">
      <alignment horizontal="center" vertical="center" wrapText="1"/>
    </xf>
    <xf numFmtId="4" fontId="13" fillId="2" borderId="23" xfId="1" applyNumberFormat="1" applyFont="1" applyFill="1" applyBorder="1" applyAlignment="1">
      <alignment horizontal="center" vertical="center" wrapText="1"/>
    </xf>
    <xf numFmtId="0" fontId="13" fillId="2" borderId="23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1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2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23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3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3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7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3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4" fontId="9" fillId="0" borderId="23" xfId="1" applyNumberFormat="1" applyFont="1" applyBorder="1" applyAlignment="1"/>
    <xf numFmtId="0" fontId="9" fillId="0" borderId="23" xfId="0" applyFont="1" applyBorder="1" applyAlignment="1"/>
    <xf numFmtId="0" fontId="13" fillId="2" borderId="23" xfId="0" applyFont="1" applyFill="1" applyBorder="1" applyAlignment="1">
      <alignment horizontal="center" vertical="center" wrapText="1"/>
    </xf>
    <xf numFmtId="0" fontId="13" fillId="0" borderId="26" xfId="0" applyFont="1" applyBorder="1" applyAlignment="1"/>
    <xf numFmtId="4" fontId="13" fillId="0" borderId="26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3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29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" fontId="9" fillId="0" borderId="29" xfId="1" applyNumberFormat="1" applyFont="1" applyFill="1" applyBorder="1" applyAlignment="1">
      <alignment wrapText="1"/>
    </xf>
    <xf numFmtId="49" fontId="9" fillId="0" borderId="29" xfId="0" applyNumberFormat="1" applyFont="1" applyFill="1" applyBorder="1" applyAlignment="1">
      <alignment wrapText="1"/>
    </xf>
    <xf numFmtId="4" fontId="13" fillId="3" borderId="30" xfId="1" applyNumberFormat="1" applyFont="1" applyFill="1" applyBorder="1" applyAlignment="1">
      <alignment wrapText="1"/>
    </xf>
    <xf numFmtId="0" fontId="13" fillId="3" borderId="34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5" xfId="0" applyNumberFormat="1" applyFont="1" applyFill="1" applyBorder="1" applyAlignment="1">
      <alignment wrapText="1"/>
    </xf>
    <xf numFmtId="0" fontId="13" fillId="3" borderId="31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3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2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1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1" xfId="7" applyNumberFormat="1" applyFont="1" applyFill="1" applyBorder="1" applyAlignment="1">
      <alignment wrapText="1"/>
    </xf>
    <xf numFmtId="2" fontId="13" fillId="2" borderId="21" xfId="1" applyNumberFormat="1" applyFont="1" applyFill="1" applyBorder="1" applyAlignment="1">
      <alignment horizontal="center" vertical="center" wrapText="1"/>
    </xf>
    <xf numFmtId="2" fontId="13" fillId="2" borderId="23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29" xfId="0" applyNumberFormat="1" applyFont="1" applyFill="1" applyBorder="1" applyAlignment="1">
      <alignment wrapText="1"/>
    </xf>
    <xf numFmtId="4" fontId="13" fillId="2" borderId="23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2" fillId="0" borderId="26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4" fontId="13" fillId="3" borderId="27" xfId="0" applyNumberFormat="1" applyFont="1" applyFill="1" applyBorder="1" applyAlignment="1">
      <alignment horizontal="right"/>
    </xf>
    <xf numFmtId="0" fontId="20" fillId="3" borderId="23" xfId="0" applyFont="1" applyFill="1" applyBorder="1" applyAlignment="1">
      <alignment wrapText="1"/>
    </xf>
    <xf numFmtId="10" fontId="9" fillId="0" borderId="23" xfId="0" applyNumberFormat="1" applyFont="1" applyFill="1" applyBorder="1" applyAlignment="1">
      <alignment horizontal="right"/>
    </xf>
    <xf numFmtId="4" fontId="9" fillId="0" borderId="27" xfId="0" applyNumberFormat="1" applyFont="1" applyFill="1" applyBorder="1" applyAlignment="1">
      <alignment horizontal="right"/>
    </xf>
    <xf numFmtId="0" fontId="21" fillId="0" borderId="23" xfId="0" applyFont="1" applyBorder="1" applyAlignment="1">
      <alignment wrapText="1"/>
    </xf>
    <xf numFmtId="0" fontId="21" fillId="0" borderId="27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6" xfId="0" applyNumberFormat="1" applyFont="1" applyFill="1" applyBorder="1" applyAlignment="1">
      <alignment horizontal="right"/>
    </xf>
    <xf numFmtId="0" fontId="3" fillId="0" borderId="37" xfId="3" applyFont="1" applyBorder="1" applyAlignment="1">
      <alignment vertical="top" wrapText="1"/>
    </xf>
    <xf numFmtId="0" fontId="3" fillId="0" borderId="37" xfId="3" applyNumberFormat="1" applyFont="1" applyFill="1" applyBorder="1" applyAlignment="1">
      <alignment horizontal="center" vertical="top"/>
    </xf>
    <xf numFmtId="4" fontId="9" fillId="0" borderId="24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0" fontId="17" fillId="3" borderId="1" xfId="3" applyFont="1" applyFill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8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39" xfId="2" applyFont="1" applyFill="1" applyBorder="1" applyAlignment="1">
      <alignment horizontal="left" vertical="top"/>
    </xf>
    <xf numFmtId="0" fontId="2" fillId="2" borderId="40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39" xfId="2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0" xfId="3" applyFont="1" applyBorder="1" applyAlignment="1" applyProtection="1">
      <alignment horizontal="center" vertical="top" wrapText="1"/>
      <protection locked="0"/>
    </xf>
    <xf numFmtId="164" fontId="2" fillId="0" borderId="0" xfId="1" applyNumberFormat="1" applyFont="1" applyBorder="1" applyAlignment="1" applyProtection="1">
      <alignment horizontal="center" vertical="top" wrapText="1"/>
      <protection locked="0"/>
    </xf>
    <xf numFmtId="0" fontId="3" fillId="0" borderId="0" xfId="3" applyFont="1" applyBorder="1" applyAlignment="1" applyProtection="1">
      <alignment vertical="top"/>
      <protection locked="0"/>
    </xf>
    <xf numFmtId="49" fontId="23" fillId="0" borderId="31" xfId="0" applyNumberFormat="1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7" borderId="23" xfId="0" quotePrefix="1" applyFont="1" applyFill="1" applyBorder="1" applyAlignment="1">
      <alignment horizontal="left" vertical="center" wrapText="1"/>
    </xf>
    <xf numFmtId="0" fontId="9" fillId="7" borderId="23" xfId="0" applyFont="1" applyFill="1" applyBorder="1" applyAlignment="1">
      <alignment horizontal="left" vertical="center" wrapText="1"/>
    </xf>
    <xf numFmtId="4" fontId="9" fillId="7" borderId="23" xfId="0" applyNumberFormat="1" applyFont="1" applyFill="1" applyBorder="1" applyAlignment="1">
      <alignment horizontal="right" vertical="center" wrapText="1"/>
    </xf>
    <xf numFmtId="9" fontId="9" fillId="0" borderId="1" xfId="9" applyFont="1" applyBorder="1" applyAlignment="1">
      <alignment horizontal="center" wrapText="1"/>
    </xf>
    <xf numFmtId="9" fontId="9" fillId="0" borderId="1" xfId="9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/>
    <xf numFmtId="0" fontId="9" fillId="7" borderId="23" xfId="0" applyFont="1" applyFill="1" applyBorder="1" applyAlignment="1">
      <alignment wrapText="1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43" fontId="24" fillId="0" borderId="1" xfId="1" applyFont="1" applyBorder="1" applyAlignment="1" applyProtection="1">
      <alignment vertical="center" wrapText="1"/>
      <protection locked="0"/>
    </xf>
    <xf numFmtId="43" fontId="25" fillId="0" borderId="1" xfId="1" applyNumberFormat="1" applyFont="1" applyFill="1" applyBorder="1" applyAlignment="1" applyProtection="1">
      <alignment vertical="center" wrapText="1"/>
      <protection locked="0"/>
    </xf>
    <xf numFmtId="43" fontId="25" fillId="0" borderId="1" xfId="1" applyNumberFormat="1" applyFont="1" applyBorder="1" applyAlignment="1" applyProtection="1">
      <alignment vertical="center" wrapText="1"/>
      <protection locked="0"/>
    </xf>
    <xf numFmtId="165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24" fillId="0" borderId="3" xfId="1" applyFont="1" applyBorder="1" applyAlignment="1" applyProtection="1">
      <alignment vertical="center" wrapText="1"/>
      <protection locked="0"/>
    </xf>
    <xf numFmtId="44" fontId="25" fillId="0" borderId="1" xfId="1" applyNumberFormat="1" applyFont="1" applyFill="1" applyBorder="1" applyAlignment="1" applyProtection="1">
      <alignment vertical="center" wrapText="1"/>
      <protection locked="0"/>
    </xf>
    <xf numFmtId="8" fontId="25" fillId="0" borderId="1" xfId="1" applyNumberFormat="1" applyFont="1" applyFill="1" applyBorder="1" applyAlignment="1" applyProtection="1">
      <alignment vertical="center" wrapText="1"/>
      <protection locked="0"/>
    </xf>
    <xf numFmtId="44" fontId="25" fillId="0" borderId="1" xfId="8" applyFont="1" applyFill="1" applyBorder="1" applyAlignment="1" applyProtection="1">
      <alignment vertical="center" wrapText="1"/>
      <protection locked="0"/>
    </xf>
    <xf numFmtId="0" fontId="24" fillId="0" borderId="1" xfId="0" applyNumberFormat="1" applyFont="1" applyFill="1" applyBorder="1" applyAlignment="1" applyProtection="1">
      <alignment horizontal="center" vertical="center"/>
      <protection locked="0"/>
    </xf>
    <xf numFmtId="49" fontId="24" fillId="0" borderId="1" xfId="0" applyNumberFormat="1" applyFont="1" applyFill="1" applyBorder="1" applyAlignment="1" applyProtection="1">
      <alignment horizontal="center" vertical="center"/>
      <protection locked="0"/>
    </xf>
    <xf numFmtId="15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9" fontId="13" fillId="3" borderId="23" xfId="9" applyFont="1" applyFill="1" applyBorder="1" applyAlignment="1">
      <alignment wrapText="1"/>
    </xf>
    <xf numFmtId="9" fontId="13" fillId="3" borderId="27" xfId="9" applyFont="1" applyFill="1" applyBorder="1" applyAlignment="1">
      <alignment horizontal="right"/>
    </xf>
    <xf numFmtId="4" fontId="13" fillId="0" borderId="24" xfId="0" applyNumberFormat="1" applyFont="1" applyFill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21" fillId="0" borderId="1" xfId="0" applyNumberFormat="1" applyFont="1" applyFill="1" applyBorder="1" applyAlignment="1">
      <alignment horizontal="right" vertical="center"/>
    </xf>
    <xf numFmtId="41" fontId="13" fillId="3" borderId="1" xfId="0" applyNumberFormat="1" applyFont="1" applyFill="1" applyBorder="1" applyAlignment="1">
      <alignment horizontal="right"/>
    </xf>
    <xf numFmtId="0" fontId="9" fillId="0" borderId="1" xfId="0" quotePrefix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11" fillId="4" borderId="19" xfId="0" applyFont="1" applyFill="1" applyBorder="1" applyAlignment="1" applyProtection="1">
      <alignment horizontal="center" vertical="center"/>
      <protection locked="0"/>
    </xf>
    <xf numFmtId="0" fontId="11" fillId="4" borderId="41" xfId="0" applyFont="1" applyFill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2" fillId="0" borderId="0" xfId="1" applyNumberFormat="1" applyFont="1" applyBorder="1" applyAlignment="1" applyProtection="1">
      <alignment horizontal="center" vertical="top" wrapText="1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/>
    </xf>
    <xf numFmtId="164" fontId="2" fillId="0" borderId="12" xfId="1" applyNumberFormat="1" applyFont="1" applyBorder="1" applyAlignment="1" applyProtection="1">
      <alignment horizontal="center" vertical="top" wrapText="1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9" fillId="0" borderId="0" xfId="0" applyFont="1" applyAlignment="1">
      <alignment horizontal="justify" vertical="center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6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10">
    <cellStyle name="Millares 2" xfId="1"/>
    <cellStyle name="Moneda" xfId="8" builtinId="4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" xfId="9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472440</xdr:colOff>
      <xdr:row>1</xdr:row>
      <xdr:rowOff>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066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7/4.%20Cuenta%20P&#250;blica%204%20trimestre/1.%20Balanza/12.%20Diciembre%20Acumul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+de+balanza (7)"/>
    </sheetNames>
    <sheetDataSet>
      <sheetData sheetId="0">
        <row r="18">
          <cell r="B18" t="str">
            <v>11120-0000-0001-0005-0000</v>
          </cell>
          <cell r="C18" t="str">
            <v>HSBC 4013039482 PROVEEDORES</v>
          </cell>
          <cell r="D18">
            <v>4632692.71</v>
          </cell>
          <cell r="E18">
            <v>42579963.43</v>
          </cell>
          <cell r="F18">
            <v>45820113.060000002</v>
          </cell>
          <cell r="G18">
            <v>1392543.08</v>
          </cell>
        </row>
        <row r="19">
          <cell r="B19" t="str">
            <v>11120-0000-0001-0007-0000</v>
          </cell>
          <cell r="C19" t="str">
            <v>HSBC 4015669211 RECAUDADORA</v>
          </cell>
          <cell r="D19">
            <v>3164.35</v>
          </cell>
          <cell r="E19">
            <v>8411119.0299999993</v>
          </cell>
          <cell r="F19">
            <v>8318847.6799999997</v>
          </cell>
          <cell r="G19">
            <v>95435.7</v>
          </cell>
        </row>
        <row r="20">
          <cell r="B20" t="str">
            <v>11120-0000-0001-0008-0000</v>
          </cell>
          <cell r="C20" t="str">
            <v>HSBC 04058295478 FISE 2016 IMPULSO HOGAR</v>
          </cell>
          <cell r="D20">
            <v>1118670.43</v>
          </cell>
          <cell r="E20">
            <v>3368808.98</v>
          </cell>
          <cell r="F20">
            <v>1879862.19</v>
          </cell>
          <cell r="G20">
            <v>2607617.2200000002</v>
          </cell>
        </row>
        <row r="21">
          <cell r="B21" t="str">
            <v>11120-0000-0001-0009-0000</v>
          </cell>
          <cell r="C21" t="str">
            <v>HSBC 04058295486 IMPUL AL DESAR MI COMUN</v>
          </cell>
          <cell r="D21">
            <v>1133857.22</v>
          </cell>
          <cell r="E21">
            <v>1060412.55</v>
          </cell>
          <cell r="F21">
            <v>1688287.33</v>
          </cell>
          <cell r="G21">
            <v>505982.44</v>
          </cell>
        </row>
        <row r="22">
          <cell r="B22" t="str">
            <v>11120-0000-0001-0011-0000</v>
          </cell>
          <cell r="C22" t="str">
            <v>HSBC 04059018986 FAIS 2016 IMPULSO HOGAR</v>
          </cell>
          <cell r="D22">
            <v>18995.5</v>
          </cell>
          <cell r="E22">
            <v>542489.31999999995</v>
          </cell>
          <cell r="F22">
            <v>308120.09000000003</v>
          </cell>
          <cell r="G22">
            <v>253364.73</v>
          </cell>
        </row>
        <row r="23">
          <cell r="B23" t="str">
            <v>11120-0000-0002-0000-0000</v>
          </cell>
          <cell r="C23" t="str">
            <v>CUENTAS BANORTE</v>
          </cell>
          <cell r="D23">
            <v>119762681.34999999</v>
          </cell>
          <cell r="E23">
            <v>34312625441.040001</v>
          </cell>
          <cell r="F23">
            <v>34191614963.580002</v>
          </cell>
          <cell r="G23">
            <v>240773158.81</v>
          </cell>
        </row>
        <row r="24">
          <cell r="B24" t="str">
            <v>11120-0000-0002-0001-0000</v>
          </cell>
          <cell r="C24" t="str">
            <v>BANORTE CTA 175032274 NOMINA</v>
          </cell>
          <cell r="D24">
            <v>211987.91</v>
          </cell>
          <cell r="E24">
            <v>461941976.67000002</v>
          </cell>
          <cell r="F24">
            <v>456682849.25999999</v>
          </cell>
          <cell r="G24">
            <v>5471115.3200000003</v>
          </cell>
        </row>
        <row r="25">
          <cell r="B25" t="str">
            <v>11120-0000-0002-0002-0000</v>
          </cell>
          <cell r="C25" t="str">
            <v>BANORTE 0146993255 NOMINA</v>
          </cell>
          <cell r="D25">
            <v>-801408.14</v>
          </cell>
          <cell r="E25">
            <v>5827100.7699999996</v>
          </cell>
          <cell r="F25">
            <v>741488.36</v>
          </cell>
          <cell r="G25">
            <v>4284204.2699999996</v>
          </cell>
        </row>
        <row r="26">
          <cell r="B26" t="str">
            <v>11120-0000-0002-0003-0000</v>
          </cell>
          <cell r="C26" t="str">
            <v>BANORTE 0166070136 RECAUDADORA</v>
          </cell>
          <cell r="D26">
            <v>-333127.08</v>
          </cell>
          <cell r="E26">
            <v>41632014.789999999</v>
          </cell>
          <cell r="F26">
            <v>41314457.869999997</v>
          </cell>
          <cell r="G26">
            <v>-15570.16</v>
          </cell>
        </row>
        <row r="27">
          <cell r="B27" t="str">
            <v>11120-0000-0002-0004-0000</v>
          </cell>
          <cell r="C27" t="str">
            <v>BANORTE 198148380 SEDESHU MEVI</v>
          </cell>
          <cell r="D27">
            <v>67899.600000000006</v>
          </cell>
          <cell r="E27">
            <v>347722773.66000003</v>
          </cell>
          <cell r="F27">
            <v>347699903.94999999</v>
          </cell>
          <cell r="G27">
            <v>90769.31</v>
          </cell>
        </row>
        <row r="28">
          <cell r="B28" t="str">
            <v>11120-0000-0002-0005-0000</v>
          </cell>
          <cell r="C28" t="str">
            <v>BANORTE 198148399 SIERRA LOBOS</v>
          </cell>
          <cell r="D28">
            <v>86488.15</v>
          </cell>
          <cell r="E28">
            <v>345210926.38999999</v>
          </cell>
          <cell r="F28">
            <v>345199945.63</v>
          </cell>
          <cell r="G28">
            <v>97468.91</v>
          </cell>
        </row>
        <row r="29">
          <cell r="B29" t="str">
            <v>11120-0000-0002-0006-0000</v>
          </cell>
          <cell r="C29" t="str">
            <v>BANORTE 500583874 R.NUEVO</v>
          </cell>
          <cell r="D29">
            <v>29352.52</v>
          </cell>
          <cell r="E29">
            <v>20802700.140000001</v>
          </cell>
          <cell r="F29">
            <v>20799933.09</v>
          </cell>
          <cell r="G29">
            <v>32119.57</v>
          </cell>
        </row>
        <row r="30">
          <cell r="B30" t="str">
            <v>11120-0000-0002-0007-0000</v>
          </cell>
          <cell r="C30" t="str">
            <v>BANORTE 501733715 CEAG-05</v>
          </cell>
          <cell r="D30">
            <v>74267.520000000004</v>
          </cell>
          <cell r="E30">
            <v>52054489.649999999</v>
          </cell>
          <cell r="F30">
            <v>52099930.979999997</v>
          </cell>
          <cell r="G30">
            <v>28826.19</v>
          </cell>
        </row>
        <row r="31">
          <cell r="B31" t="str">
            <v>11120-0000-0002-0008-0000</v>
          </cell>
          <cell r="C31" t="str">
            <v>BANORTE 503707783 CONV 480</v>
          </cell>
          <cell r="D31">
            <v>56446.6</v>
          </cell>
          <cell r="E31">
            <v>43211841.869999997</v>
          </cell>
          <cell r="F31">
            <v>43199936.630000003</v>
          </cell>
          <cell r="G31">
            <v>68351.839999999997</v>
          </cell>
        </row>
        <row r="32">
          <cell r="B32" t="str">
            <v>11120-0000-0002-0011-0000</v>
          </cell>
          <cell r="C32" t="str">
            <v>BANORTE 557963292 CAPACITACION</v>
          </cell>
          <cell r="D32">
            <v>235754.39</v>
          </cell>
          <cell r="E32">
            <v>0</v>
          </cell>
          <cell r="F32">
            <v>0</v>
          </cell>
          <cell r="G32">
            <v>235754.39</v>
          </cell>
        </row>
        <row r="33">
          <cell r="B33" t="str">
            <v>11120-0000-0002-0013-0000</v>
          </cell>
          <cell r="C33" t="str">
            <v>BANORTE 175014209 RECAUDADORA</v>
          </cell>
          <cell r="D33">
            <v>1012556.77</v>
          </cell>
          <cell r="E33">
            <v>745854151.61000001</v>
          </cell>
          <cell r="F33">
            <v>744668590.89999998</v>
          </cell>
          <cell r="G33">
            <v>2198117.48</v>
          </cell>
        </row>
        <row r="34">
          <cell r="B34" t="str">
            <v>11120-0000-0002-0015-0000</v>
          </cell>
          <cell r="C34" t="str">
            <v>BANORTE 0125984164 PROVEEDORES</v>
          </cell>
          <cell r="D34">
            <v>9691783.8599999994</v>
          </cell>
          <cell r="E34">
            <v>2587902324.3400002</v>
          </cell>
          <cell r="F34">
            <v>2595724847.8299999</v>
          </cell>
          <cell r="G34">
            <v>1869260.37</v>
          </cell>
        </row>
        <row r="35">
          <cell r="B35" t="str">
            <v>11120-0000-0002-0023-0000</v>
          </cell>
          <cell r="C35" t="str">
            <v>BANORTE 801740440 MIGRANTES 3X1</v>
          </cell>
          <cell r="D35">
            <v>14784.6</v>
          </cell>
          <cell r="E35">
            <v>979.92</v>
          </cell>
          <cell r="F35">
            <v>0</v>
          </cell>
          <cell r="G35">
            <v>15764.52</v>
          </cell>
        </row>
        <row r="36">
          <cell r="B36" t="str">
            <v>11120-0000-0002-0031-0000</v>
          </cell>
          <cell r="C36" t="str">
            <v>BANORTE 831856571 PAVIM V VALTIERRA</v>
          </cell>
          <cell r="D36">
            <v>286162.53999999998</v>
          </cell>
          <cell r="E36">
            <v>18966.12</v>
          </cell>
          <cell r="F36">
            <v>0</v>
          </cell>
          <cell r="G36">
            <v>305128.65999999997</v>
          </cell>
        </row>
        <row r="37">
          <cell r="B37" t="str">
            <v>11120-0000-0002-0044-0000</v>
          </cell>
          <cell r="C37" t="str">
            <v>BANORTE FISM-862618906</v>
          </cell>
          <cell r="D37">
            <v>16441650.689999999</v>
          </cell>
          <cell r="E37">
            <v>2007875.65</v>
          </cell>
          <cell r="F37">
            <v>10859504.17</v>
          </cell>
          <cell r="G37">
            <v>7590022.1699999999</v>
          </cell>
        </row>
        <row r="38">
          <cell r="B38" t="str">
            <v>11120-0000-0002-0054-0000</v>
          </cell>
          <cell r="C38" t="str">
            <v>BANORTE 0222191311 ESCUELA DE MUSICA LUI</v>
          </cell>
          <cell r="D38">
            <v>477.69</v>
          </cell>
          <cell r="E38">
            <v>0</v>
          </cell>
          <cell r="F38">
            <v>477.69</v>
          </cell>
          <cell r="G38">
            <v>0</v>
          </cell>
        </row>
        <row r="39">
          <cell r="B39" t="str">
            <v>11120-0000-0002-0055-0000</v>
          </cell>
          <cell r="C39" t="str">
            <v>BANORTE 0261494561 FAISM 2015</v>
          </cell>
          <cell r="D39">
            <v>39541185.030000001</v>
          </cell>
          <cell r="E39">
            <v>25597787.280000001</v>
          </cell>
          <cell r="F39">
            <v>48473638.240000002</v>
          </cell>
          <cell r="G39">
            <v>16665334.07</v>
          </cell>
        </row>
        <row r="40">
          <cell r="B40" t="str">
            <v>11120-0000-0002-0059-0000</v>
          </cell>
          <cell r="C40" t="str">
            <v>BANORTE 0273045117 CLLE MADRE MAURA 3X1</v>
          </cell>
          <cell r="D40">
            <v>155920.95000000001</v>
          </cell>
          <cell r="E40">
            <v>348.15</v>
          </cell>
          <cell r="F40">
            <v>0</v>
          </cell>
          <cell r="G40">
            <v>156269.1</v>
          </cell>
        </row>
        <row r="41">
          <cell r="B41" t="str">
            <v>11120-0000-0002-0060-0000</v>
          </cell>
          <cell r="C41" t="str">
            <v>BANORTE 0273045274 CALLE SEPALO 3X1 MI</v>
          </cell>
          <cell r="D41">
            <v>227317.59</v>
          </cell>
          <cell r="E41">
            <v>507.56</v>
          </cell>
          <cell r="F41">
            <v>0</v>
          </cell>
          <cell r="G41">
            <v>227825.15</v>
          </cell>
        </row>
        <row r="42">
          <cell r="B42" t="str">
            <v>11120-0000-0002-0061-0000</v>
          </cell>
          <cell r="C42" t="str">
            <v>BANORTE 0273045283 CALLE ESTIGMA 3X1 MIG</v>
          </cell>
          <cell r="D42">
            <v>126275.19</v>
          </cell>
          <cell r="E42">
            <v>281.93</v>
          </cell>
          <cell r="F42">
            <v>0</v>
          </cell>
          <cell r="G42">
            <v>126557.12</v>
          </cell>
        </row>
        <row r="43">
          <cell r="B43" t="str">
            <v>11120-0000-0002-0062-0000</v>
          </cell>
          <cell r="C43" t="str">
            <v>BANORTE 0273045292 CALLE ANTERA 3X1 MI</v>
          </cell>
          <cell r="D43">
            <v>11303.93</v>
          </cell>
          <cell r="E43">
            <v>14.95</v>
          </cell>
          <cell r="F43">
            <v>0</v>
          </cell>
          <cell r="G43">
            <v>11318.88</v>
          </cell>
        </row>
        <row r="44">
          <cell r="B44" t="str">
            <v>11120-0000-0002-0063-0000</v>
          </cell>
          <cell r="C44" t="str">
            <v>BANORTE 0277869094 CALLE ANGELA 3X1 MI</v>
          </cell>
          <cell r="D44">
            <v>145625.69</v>
          </cell>
          <cell r="E44">
            <v>325.14999999999998</v>
          </cell>
          <cell r="F44">
            <v>0</v>
          </cell>
          <cell r="G44">
            <v>145950.84</v>
          </cell>
        </row>
        <row r="45">
          <cell r="B45" t="str">
            <v>11120-0000-0002-0064-0000</v>
          </cell>
          <cell r="C45" t="str">
            <v>BANORTE 0277869058 CALLE MADRE KARLA 3X1</v>
          </cell>
          <cell r="D45">
            <v>515.54</v>
          </cell>
          <cell r="E45">
            <v>0</v>
          </cell>
          <cell r="F45">
            <v>0</v>
          </cell>
          <cell r="G45">
            <v>515.54</v>
          </cell>
        </row>
        <row r="46">
          <cell r="B46" t="str">
            <v>11120-0000-0002-0065-0000</v>
          </cell>
          <cell r="C46" t="str">
            <v>BANORTE 0277869067 CALLE CAÑADA DE LOS S</v>
          </cell>
          <cell r="D46">
            <v>306666.89</v>
          </cell>
          <cell r="E46">
            <v>871.73</v>
          </cell>
          <cell r="F46">
            <v>0</v>
          </cell>
          <cell r="G46">
            <v>307538.62</v>
          </cell>
        </row>
        <row r="47">
          <cell r="B47" t="str">
            <v>11120-0000-0002-0066-0000</v>
          </cell>
          <cell r="C47" t="str">
            <v>BANORTE 0277869076 CALLE JEREZ DE MIÑO 3</v>
          </cell>
          <cell r="D47">
            <v>367287.37</v>
          </cell>
          <cell r="E47">
            <v>1044.05</v>
          </cell>
          <cell r="F47">
            <v>0</v>
          </cell>
          <cell r="G47">
            <v>368331.42</v>
          </cell>
        </row>
        <row r="48">
          <cell r="B48" t="str">
            <v>11120-0000-0002-0067-0000</v>
          </cell>
          <cell r="C48" t="str">
            <v>BANORTE 0277869085 CALENTADORES SOLARES</v>
          </cell>
          <cell r="D48">
            <v>35068.22</v>
          </cell>
          <cell r="E48">
            <v>46.26</v>
          </cell>
          <cell r="F48">
            <v>0</v>
          </cell>
          <cell r="G48">
            <v>35114.480000000003</v>
          </cell>
        </row>
        <row r="49">
          <cell r="B49" t="str">
            <v>11120-0000-0002-0068-0000</v>
          </cell>
          <cell r="C49" t="str">
            <v>BANORTE 0402084279 RAMO 28</v>
          </cell>
          <cell r="D49">
            <v>870618.71</v>
          </cell>
          <cell r="E49">
            <v>29365647049.27</v>
          </cell>
          <cell r="F49">
            <v>29354591072.599998</v>
          </cell>
          <cell r="G49">
            <v>11926595.380000001</v>
          </cell>
        </row>
        <row r="50">
          <cell r="B50" t="str">
            <v>11120-0000-0002-0069-0000</v>
          </cell>
          <cell r="C50" t="str">
            <v>BANORTE 0407691823 IMPULSO DES DE MI COM</v>
          </cell>
          <cell r="D50">
            <v>2708195.83</v>
          </cell>
          <cell r="E50">
            <v>1980.3</v>
          </cell>
          <cell r="F50">
            <v>2707845.93</v>
          </cell>
          <cell r="G50">
            <v>2330.1999999999998</v>
          </cell>
        </row>
        <row r="51">
          <cell r="B51" t="str">
            <v>11120-0000-0002-0071-0000</v>
          </cell>
          <cell r="C51" t="str">
            <v>BANORTE 0407691841 IMPULSO SERV BASICOS</v>
          </cell>
          <cell r="D51">
            <v>11672.98</v>
          </cell>
          <cell r="E51">
            <v>1555914.59</v>
          </cell>
          <cell r="F51">
            <v>1555272.34</v>
          </cell>
          <cell r="G51">
            <v>12315.23</v>
          </cell>
        </row>
        <row r="52">
          <cell r="B52" t="str">
            <v>11120-0000-0002-0072-0000</v>
          </cell>
          <cell r="C52" t="str">
            <v>BANORTE 0419116570 FORTAMUN 2016</v>
          </cell>
          <cell r="D52">
            <v>48179949.810000002</v>
          </cell>
          <cell r="E52">
            <v>1361960.23</v>
          </cell>
          <cell r="F52">
            <v>45111214.740000002</v>
          </cell>
          <cell r="G52">
            <v>4430695.3</v>
          </cell>
        </row>
        <row r="53">
          <cell r="B53" t="str">
            <v>11120-0000-0002-0073-0000</v>
          </cell>
          <cell r="C53" t="str">
            <v>BANORTE 0482581088 ANT PARTICIPACIONES R</v>
          </cell>
          <cell r="D53">
            <v>0</v>
          </cell>
          <cell r="E53">
            <v>264269188.00999999</v>
          </cell>
          <cell r="F53">
            <v>80184053.370000005</v>
          </cell>
          <cell r="G53">
            <v>184085134.63999999</v>
          </cell>
        </row>
        <row r="54">
          <cell r="B54" t="str">
            <v>11120-0000-0003-0000-0000</v>
          </cell>
          <cell r="C54" t="str">
            <v>CUENTAS BANAMEX</v>
          </cell>
          <cell r="D54">
            <v>4212533.3600000003</v>
          </cell>
          <cell r="E54">
            <v>5202250988.5500002</v>
          </cell>
          <cell r="F54">
            <v>5192297164.6199999</v>
          </cell>
          <cell r="G54">
            <v>14166357.289999999</v>
          </cell>
        </row>
        <row r="55">
          <cell r="B55" t="str">
            <v>11120-0000-0003-0001-0000</v>
          </cell>
          <cell r="C55" t="str">
            <v>BANAMEX 7887213 RECAUDADORA</v>
          </cell>
          <cell r="D55">
            <v>356621.23</v>
          </cell>
          <cell r="E55">
            <v>127110369.95</v>
          </cell>
          <cell r="F55">
            <v>122109715.41</v>
          </cell>
          <cell r="G55">
            <v>5357275.7699999996</v>
          </cell>
        </row>
        <row r="56">
          <cell r="B56" t="str">
            <v>11120-0000-0003-0002-0000</v>
          </cell>
          <cell r="C56" t="str">
            <v>BANAMEX 0850799 CRED PAL 98</v>
          </cell>
          <cell r="D56">
            <v>386528.18</v>
          </cell>
          <cell r="E56">
            <v>0</v>
          </cell>
          <cell r="F56">
            <v>0</v>
          </cell>
          <cell r="G56">
            <v>386528.18</v>
          </cell>
        </row>
        <row r="57">
          <cell r="B57" t="str">
            <v>11120-0000-0003-0003-0000</v>
          </cell>
          <cell r="C57" t="str">
            <v>BANAMEX 7926766 PROVEEDORES</v>
          </cell>
          <cell r="D57">
            <v>144177.75</v>
          </cell>
          <cell r="E57">
            <v>4703137267.4200001</v>
          </cell>
          <cell r="F57">
            <v>4702640234.5200005</v>
          </cell>
          <cell r="G57">
            <v>641210.65</v>
          </cell>
        </row>
        <row r="58">
          <cell r="B58" t="str">
            <v>11120-0000-0003-0004-0000</v>
          </cell>
          <cell r="C58" t="str">
            <v>BANAMEX 7885695 NOMINA</v>
          </cell>
          <cell r="D58">
            <v>492664.06</v>
          </cell>
          <cell r="E58">
            <v>371976641.73000002</v>
          </cell>
          <cell r="F58">
            <v>367546866.69</v>
          </cell>
          <cell r="G58">
            <v>4922439.0999999996</v>
          </cell>
        </row>
        <row r="59">
          <cell r="B59" t="str">
            <v>11120-0000-0003-0005-0000</v>
          </cell>
          <cell r="C59" t="str">
            <v>BANAMEX 8001952 BECAS 2011</v>
          </cell>
          <cell r="D59">
            <v>48814.17</v>
          </cell>
          <cell r="E59">
            <v>264.95999999999998</v>
          </cell>
          <cell r="F59">
            <v>0</v>
          </cell>
          <cell r="G59">
            <v>49079.13</v>
          </cell>
        </row>
        <row r="60">
          <cell r="B60" t="str">
            <v>11120-0000-0003-0010-0000</v>
          </cell>
          <cell r="C60" t="str">
            <v>BANAMEX 4799795 REHABILITACIÓN DEL BLVD</v>
          </cell>
          <cell r="D60">
            <v>1755040.08</v>
          </cell>
          <cell r="E60">
            <v>16702.099999999999</v>
          </cell>
          <cell r="F60">
            <v>0</v>
          </cell>
          <cell r="G60">
            <v>1771742.18</v>
          </cell>
        </row>
        <row r="61">
          <cell r="B61" t="str">
            <v>11120-0000-0003-0011-0000</v>
          </cell>
          <cell r="C61" t="str">
            <v>BANAMEX 5189001 3X1 MIGARNTES RURAL 20</v>
          </cell>
          <cell r="D61">
            <v>1023719.83</v>
          </cell>
          <cell r="E61">
            <v>9742.39</v>
          </cell>
          <cell r="F61">
            <v>0</v>
          </cell>
          <cell r="G61">
            <v>1033462.22</v>
          </cell>
        </row>
        <row r="62">
          <cell r="B62" t="str">
            <v>11120-0000-0003-0012-0000</v>
          </cell>
          <cell r="C62" t="str">
            <v>BANAMEX 4998232 SERVICIOS BASICOS EN MI</v>
          </cell>
          <cell r="D62">
            <v>4968.0600000000004</v>
          </cell>
          <cell r="E62">
            <v>0</v>
          </cell>
          <cell r="F62">
            <v>348</v>
          </cell>
          <cell r="G62">
            <v>4620.0600000000004</v>
          </cell>
        </row>
        <row r="63">
          <cell r="B63" t="str">
            <v>11120-0000-0004-0000-0000</v>
          </cell>
          <cell r="C63" t="str">
            <v>CUENTAS BBVA BANCOMER</v>
          </cell>
          <cell r="D63">
            <v>124480902.95</v>
          </cell>
          <cell r="E63">
            <v>453019509.44999999</v>
          </cell>
          <cell r="F63">
            <v>532848275.67000002</v>
          </cell>
          <cell r="G63">
            <v>44652136.729999997</v>
          </cell>
        </row>
        <row r="64">
          <cell r="B64" t="str">
            <v>11120-0000-0004-0001-0000</v>
          </cell>
          <cell r="C64" t="str">
            <v>BANCOMER 450875430 RECAUDADORA</v>
          </cell>
          <cell r="D64">
            <v>12928677.060000001</v>
          </cell>
          <cell r="E64">
            <v>241341396.03</v>
          </cell>
          <cell r="F64">
            <v>240007749.83000001</v>
          </cell>
          <cell r="G64">
            <v>14262323.26</v>
          </cell>
        </row>
        <row r="65">
          <cell r="B65" t="str">
            <v>11120-0000-0004-0002-0000</v>
          </cell>
          <cell r="C65" t="str">
            <v>BANCOMER 137215827 PROVEEDORES</v>
          </cell>
          <cell r="D65">
            <v>1425562.4</v>
          </cell>
          <cell r="E65">
            <v>31186813.600000001</v>
          </cell>
          <cell r="F65">
            <v>18591327.050000001</v>
          </cell>
          <cell r="G65">
            <v>14021048.949999999</v>
          </cell>
        </row>
        <row r="66">
          <cell r="B66" t="str">
            <v>11120-0000-0004-0004-0000</v>
          </cell>
          <cell r="C66" t="str">
            <v>BANCOMER 144758560 PROG 3X1</v>
          </cell>
          <cell r="D66">
            <v>54286.879999999997</v>
          </cell>
          <cell r="E66">
            <v>0</v>
          </cell>
          <cell r="F66">
            <v>0</v>
          </cell>
          <cell r="G66">
            <v>54286.879999999997</v>
          </cell>
        </row>
        <row r="67">
          <cell r="B67" t="str">
            <v>11120-0000-0004-0010-0000</v>
          </cell>
          <cell r="C67" t="str">
            <v>BANCOMER 450875422 RECAUD TIB</v>
          </cell>
          <cell r="D67">
            <v>2059724.89</v>
          </cell>
          <cell r="E67">
            <v>165851782.09999999</v>
          </cell>
          <cell r="F67">
            <v>161171613.38999999</v>
          </cell>
          <cell r="G67">
            <v>6739893.5999999996</v>
          </cell>
        </row>
        <row r="68">
          <cell r="B68" t="str">
            <v>11120-0000-0004-0014-0000</v>
          </cell>
          <cell r="C68" t="str">
            <v>BANCOMER 0104298187 FORTASEG 2016 FEDERA</v>
          </cell>
          <cell r="D68">
            <v>55840957.530000001</v>
          </cell>
          <cell r="E68">
            <v>999732.28</v>
          </cell>
          <cell r="F68">
            <v>56840689.810000002</v>
          </cell>
          <cell r="G68">
            <v>0</v>
          </cell>
        </row>
        <row r="69">
          <cell r="B69" t="str">
            <v>11120-0000-0004-0015-0000</v>
          </cell>
          <cell r="C69" t="str">
            <v>BANCOMER 0104298276 FORTASEG 2016 MPAL</v>
          </cell>
          <cell r="D69">
            <v>21016605.199999999</v>
          </cell>
          <cell r="E69">
            <v>1585225.26</v>
          </cell>
          <cell r="F69">
            <v>22601830.460000001</v>
          </cell>
          <cell r="G69">
            <v>0</v>
          </cell>
        </row>
        <row r="70">
          <cell r="B70" t="str">
            <v>11120-0000-0004-0017-0000</v>
          </cell>
          <cell r="C70" t="str">
            <v>BANCOMER 0107914865 FOTAL FINAN B</v>
          </cell>
          <cell r="D70">
            <v>31155088.989999998</v>
          </cell>
          <cell r="E70">
            <v>1133677.52</v>
          </cell>
          <cell r="F70">
            <v>27773280.719999999</v>
          </cell>
          <cell r="G70">
            <v>4515485.79</v>
          </cell>
        </row>
        <row r="71">
          <cell r="B71" t="str">
            <v>11120-0000-0004-0018-0000</v>
          </cell>
          <cell r="C71" t="str">
            <v>BANCOMER 0110133108 FONDOS FIJOS</v>
          </cell>
          <cell r="D71">
            <v>0</v>
          </cell>
          <cell r="E71">
            <v>6820882.6600000001</v>
          </cell>
          <cell r="F71">
            <v>5861784.4100000001</v>
          </cell>
          <cell r="G71">
            <v>959098.25</v>
          </cell>
        </row>
        <row r="72">
          <cell r="B72" t="str">
            <v>11120-0000-0004-0019-0000</v>
          </cell>
          <cell r="C72" t="str">
            <v>BANCOMER 0111095323 PIECIS NUEVO AMANECE</v>
          </cell>
          <cell r="D72">
            <v>0</v>
          </cell>
          <cell r="E72">
            <v>2000000</v>
          </cell>
          <cell r="F72">
            <v>0</v>
          </cell>
          <cell r="G72">
            <v>2000000</v>
          </cell>
        </row>
        <row r="73">
          <cell r="B73" t="str">
            <v>11120-0000-0004-0020-0000</v>
          </cell>
          <cell r="C73" t="str">
            <v>BANCOMER 0111095412 PIECIS VALLE SAN JOS</v>
          </cell>
          <cell r="D73">
            <v>0</v>
          </cell>
          <cell r="E73">
            <v>2100000</v>
          </cell>
          <cell r="F73">
            <v>0</v>
          </cell>
          <cell r="G73">
            <v>2100000</v>
          </cell>
        </row>
        <row r="74">
          <cell r="B74" t="str">
            <v>11120-0000-0005-0000-0000</v>
          </cell>
          <cell r="C74" t="str">
            <v>CUENTAS BAJIO</v>
          </cell>
          <cell r="D74">
            <v>165329040.33000001</v>
          </cell>
          <cell r="E74">
            <v>7320134570.1099997</v>
          </cell>
          <cell r="F74">
            <v>7273340403.0600004</v>
          </cell>
          <cell r="G74">
            <v>212123207.38</v>
          </cell>
        </row>
        <row r="75">
          <cell r="B75" t="str">
            <v>11120-0000-0005-0001-0000</v>
          </cell>
          <cell r="C75" t="str">
            <v>BAJIO 439851 RECAUDADADORA</v>
          </cell>
          <cell r="D75">
            <v>844003.88</v>
          </cell>
          <cell r="E75">
            <v>51538469.340000004</v>
          </cell>
          <cell r="F75">
            <v>51617761.020000003</v>
          </cell>
          <cell r="G75">
            <v>764712.2</v>
          </cell>
        </row>
        <row r="76">
          <cell r="B76" t="str">
            <v>11120-0000-0005-0002-0000</v>
          </cell>
          <cell r="C76" t="str">
            <v>BAJIO 1519347 AULAS 05 Y OTROS</v>
          </cell>
          <cell r="D76">
            <v>42215.83</v>
          </cell>
          <cell r="E76">
            <v>20450602.510000002</v>
          </cell>
          <cell r="F76">
            <v>20400000</v>
          </cell>
          <cell r="G76">
            <v>92818.34</v>
          </cell>
        </row>
        <row r="77">
          <cell r="B77" t="str">
            <v>11120-0000-0005-0006-0000</v>
          </cell>
          <cell r="C77" t="str">
            <v>BAJIO 0368191-1 PAGO CHEQUES</v>
          </cell>
          <cell r="D77">
            <v>638622.17000000004</v>
          </cell>
          <cell r="E77">
            <v>9165460.9499999993</v>
          </cell>
          <cell r="F77">
            <v>9248480.0500000007</v>
          </cell>
          <cell r="G77">
            <v>555603.06999999995</v>
          </cell>
        </row>
        <row r="78">
          <cell r="B78" t="str">
            <v>11120-0000-0005-0011-0000</v>
          </cell>
          <cell r="C78" t="str">
            <v>BAJIO 1045996 FIMETRO 2009</v>
          </cell>
          <cell r="D78">
            <v>84279.87</v>
          </cell>
          <cell r="E78">
            <v>10214628.970000001</v>
          </cell>
          <cell r="F78">
            <v>10200000</v>
          </cell>
          <cell r="G78">
            <v>98908.84</v>
          </cell>
        </row>
        <row r="79">
          <cell r="B79" t="str">
            <v>11120-0000-0005-0017-0000</v>
          </cell>
          <cell r="C79" t="str">
            <v>BAJIO 3680444 2DA ETAPA SIT</v>
          </cell>
          <cell r="D79">
            <v>181975.3</v>
          </cell>
          <cell r="E79">
            <v>449443295.80000001</v>
          </cell>
          <cell r="F79">
            <v>448800000</v>
          </cell>
          <cell r="G79">
            <v>825271.1</v>
          </cell>
        </row>
        <row r="80">
          <cell r="B80" t="str">
            <v>11120-0000-0005-0018-0000</v>
          </cell>
          <cell r="C80" t="str">
            <v>BAJIO 3615606 CREDITO 345</v>
          </cell>
          <cell r="D80">
            <v>94299.36</v>
          </cell>
          <cell r="E80">
            <v>130386822.25</v>
          </cell>
          <cell r="F80">
            <v>130481121.61</v>
          </cell>
          <cell r="G80">
            <v>0</v>
          </cell>
        </row>
        <row r="81">
          <cell r="B81" t="str">
            <v>11120-0000-0005-0024-0000</v>
          </cell>
          <cell r="C81" t="str">
            <v>BAJIO 4097424 PAV LEON LAGOS</v>
          </cell>
          <cell r="D81">
            <v>103037.49</v>
          </cell>
          <cell r="E81">
            <v>10.97</v>
          </cell>
          <cell r="F81">
            <v>0</v>
          </cell>
          <cell r="G81">
            <v>103048.46</v>
          </cell>
        </row>
        <row r="82">
          <cell r="B82" t="str">
            <v>11120-0000-0005-0026-0000</v>
          </cell>
          <cell r="C82" t="str">
            <v>BAJIO 4276788 BLVD ARISTOTELES</v>
          </cell>
          <cell r="D82">
            <v>54027.93</v>
          </cell>
          <cell r="E82">
            <v>13619498.720000001</v>
          </cell>
          <cell r="F82">
            <v>13600000</v>
          </cell>
          <cell r="G82">
            <v>73526.649999999994</v>
          </cell>
        </row>
        <row r="83">
          <cell r="B83" t="str">
            <v>11120-0000-0005-0028-0000</v>
          </cell>
          <cell r="C83" t="str">
            <v>BAJIO 4432951 SIND OBRAS</v>
          </cell>
          <cell r="D83">
            <v>215205.72</v>
          </cell>
          <cell r="E83">
            <v>1689106.06</v>
          </cell>
          <cell r="F83">
            <v>1694000</v>
          </cell>
          <cell r="G83">
            <v>210311.78</v>
          </cell>
        </row>
        <row r="84">
          <cell r="B84" t="str">
            <v>11120-0000-0005-0029-0000</v>
          </cell>
          <cell r="C84" t="str">
            <v>BAJIO 4433009 SIND 20 MAYO</v>
          </cell>
          <cell r="D84">
            <v>58838.59</v>
          </cell>
          <cell r="E84">
            <v>1701619.06</v>
          </cell>
          <cell r="F84">
            <v>1638000</v>
          </cell>
          <cell r="G84">
            <v>122457.65</v>
          </cell>
        </row>
        <row r="85">
          <cell r="B85" t="str">
            <v>11120-0000-0005-0031-0000</v>
          </cell>
          <cell r="C85" t="str">
            <v>BAJIO 5274527 RAMO 33 FI 2010</v>
          </cell>
          <cell r="D85">
            <v>286579.09000000003</v>
          </cell>
          <cell r="E85">
            <v>61741.05</v>
          </cell>
          <cell r="F85">
            <v>61711.97</v>
          </cell>
          <cell r="G85">
            <v>286608.17</v>
          </cell>
        </row>
        <row r="86">
          <cell r="B86" t="str">
            <v>11120-0000-0005-0035-0000</v>
          </cell>
          <cell r="C86" t="str">
            <v>BAJIO 5394101 ADQ INSUMO 2010</v>
          </cell>
          <cell r="D86">
            <v>114902.12</v>
          </cell>
          <cell r="E86">
            <v>11.66</v>
          </cell>
          <cell r="F86">
            <v>0</v>
          </cell>
          <cell r="G86">
            <v>114913.78</v>
          </cell>
        </row>
        <row r="87">
          <cell r="B87" t="str">
            <v>11120-0000-0005-0037-0000</v>
          </cell>
          <cell r="C87" t="str">
            <v>BAJIO 5626973 CREDITO BANOBRAS</v>
          </cell>
          <cell r="D87">
            <v>9167591.3800000008</v>
          </cell>
          <cell r="E87">
            <v>748605689.97000003</v>
          </cell>
          <cell r="F87">
            <v>748035919.76999998</v>
          </cell>
          <cell r="G87">
            <v>9737361.5800000001</v>
          </cell>
        </row>
        <row r="88">
          <cell r="B88" t="str">
            <v>11120-0000-0005-0041-0000</v>
          </cell>
          <cell r="C88" t="str">
            <v>BAJIO 5845383 RAMO 33 FI 2009</v>
          </cell>
          <cell r="D88">
            <v>25040.18</v>
          </cell>
          <cell r="E88">
            <v>22030793.920000002</v>
          </cell>
          <cell r="F88">
            <v>21900000</v>
          </cell>
          <cell r="G88">
            <v>155834.1</v>
          </cell>
        </row>
        <row r="89">
          <cell r="B89" t="str">
            <v>11120-0000-0005-0044-0000</v>
          </cell>
          <cell r="C89" t="str">
            <v>BAJIO 6254544 R33 FI 2011</v>
          </cell>
          <cell r="D89">
            <v>279412.92</v>
          </cell>
          <cell r="E89">
            <v>32423.38</v>
          </cell>
          <cell r="F89">
            <v>32395.02</v>
          </cell>
          <cell r="G89">
            <v>279441.28000000003</v>
          </cell>
        </row>
        <row r="90">
          <cell r="B90" t="str">
            <v>11120-0000-0005-0045-0000</v>
          </cell>
          <cell r="C90" t="str">
            <v>BAJIO 6254551 R33 FII 2011</v>
          </cell>
          <cell r="D90">
            <v>90414.83</v>
          </cell>
          <cell r="E90">
            <v>9.16</v>
          </cell>
          <cell r="F90">
            <v>0</v>
          </cell>
          <cell r="G90">
            <v>90423.99</v>
          </cell>
        </row>
        <row r="91">
          <cell r="B91" t="str">
            <v>11120-0000-0005-0048-0000</v>
          </cell>
          <cell r="C91" t="str">
            <v>BAJIO 6810006 CEDAF 2011</v>
          </cell>
          <cell r="D91">
            <v>248393.46</v>
          </cell>
          <cell r="E91">
            <v>249098.74</v>
          </cell>
          <cell r="F91">
            <v>249073.55</v>
          </cell>
          <cell r="G91">
            <v>248418.65</v>
          </cell>
        </row>
        <row r="92">
          <cell r="B92" t="str">
            <v>11120-0000-0005-0049-0000</v>
          </cell>
          <cell r="C92" t="str">
            <v>BAJIO 368191 NOMINA</v>
          </cell>
          <cell r="D92">
            <v>458635.63</v>
          </cell>
          <cell r="E92">
            <v>155354355.71000001</v>
          </cell>
          <cell r="F92">
            <v>153335881.63999999</v>
          </cell>
          <cell r="G92">
            <v>2477109.7000000002</v>
          </cell>
        </row>
        <row r="93">
          <cell r="B93" t="str">
            <v>11120-0000-0005-0050-0000</v>
          </cell>
          <cell r="C93" t="str">
            <v>BAJIO 368191-2 HONORARIOS ELEC</v>
          </cell>
          <cell r="D93">
            <v>637686.15</v>
          </cell>
          <cell r="E93">
            <v>40097939.68</v>
          </cell>
          <cell r="F93">
            <v>39856438.469999999</v>
          </cell>
          <cell r="G93">
            <v>879187.36</v>
          </cell>
        </row>
        <row r="94">
          <cell r="B94" t="str">
            <v>11120-0000-0005-0051-0000</v>
          </cell>
          <cell r="C94" t="str">
            <v>BAJIO 368191-3 PROVEEDORES ELEC</v>
          </cell>
          <cell r="D94">
            <v>9370015.7300000004</v>
          </cell>
          <cell r="E94">
            <v>1871247985.52</v>
          </cell>
          <cell r="F94">
            <v>1873957048.1300001</v>
          </cell>
          <cell r="G94">
            <v>6660953.1200000001</v>
          </cell>
        </row>
        <row r="95">
          <cell r="B95" t="str">
            <v>11120-0000-0005-0058-0000</v>
          </cell>
          <cell r="C95" t="str">
            <v>BAJIO 6856132 MUSEO IDENT LEONESAS</v>
          </cell>
          <cell r="D95">
            <v>43969.39</v>
          </cell>
          <cell r="E95">
            <v>27984546.960000001</v>
          </cell>
          <cell r="F95">
            <v>27200000</v>
          </cell>
          <cell r="G95">
            <v>828516.35</v>
          </cell>
        </row>
        <row r="96">
          <cell r="B96" t="str">
            <v>11120-0000-0005-0059-0000</v>
          </cell>
          <cell r="C96" t="str">
            <v>BAJIO 7204753 APOYO A LA INVERSION</v>
          </cell>
          <cell r="D96">
            <v>76892.820000000007</v>
          </cell>
          <cell r="E96">
            <v>37453614.810000002</v>
          </cell>
          <cell r="F96">
            <v>37400000</v>
          </cell>
          <cell r="G96">
            <v>130507.63</v>
          </cell>
        </row>
        <row r="97">
          <cell r="B97" t="str">
            <v>11120-0000-0005-0061-0000</v>
          </cell>
          <cell r="C97" t="str">
            <v>BAJIO 7526635 RAMO 33 FI 2012</v>
          </cell>
          <cell r="D97">
            <v>122900.13</v>
          </cell>
          <cell r="E97">
            <v>135572775.30000001</v>
          </cell>
          <cell r="F97">
            <v>135371544.61000001</v>
          </cell>
          <cell r="G97">
            <v>324130.82</v>
          </cell>
        </row>
        <row r="98">
          <cell r="B98" t="str">
            <v>11120-0000-0005-0062-0000</v>
          </cell>
          <cell r="C98" t="str">
            <v>BAJIO 7526684 RAMO 33 FII 2012</v>
          </cell>
          <cell r="D98">
            <v>103058.77</v>
          </cell>
          <cell r="E98">
            <v>17024377.530000001</v>
          </cell>
          <cell r="F98">
            <v>17000000.030000001</v>
          </cell>
          <cell r="G98">
            <v>127436.27</v>
          </cell>
        </row>
        <row r="99">
          <cell r="B99" t="str">
            <v>11120-0000-0005-0065-0000</v>
          </cell>
          <cell r="C99" t="str">
            <v>BAJIO 8573164 FDO APOYO IN 2012</v>
          </cell>
          <cell r="D99">
            <v>126344.88</v>
          </cell>
          <cell r="E99">
            <v>14.81</v>
          </cell>
          <cell r="F99">
            <v>0</v>
          </cell>
          <cell r="G99">
            <v>126359.69</v>
          </cell>
        </row>
        <row r="100">
          <cell r="B100" t="str">
            <v>11120-0000-0005-0067-0000</v>
          </cell>
          <cell r="C100" t="str">
            <v>BAJÍO 8925471 FORTAMUN 2013</v>
          </cell>
          <cell r="D100">
            <v>182341.52</v>
          </cell>
          <cell r="E100">
            <v>448477389.49000001</v>
          </cell>
          <cell r="F100">
            <v>448545320.04000002</v>
          </cell>
          <cell r="G100">
            <v>114410.97</v>
          </cell>
        </row>
        <row r="101">
          <cell r="B101" t="str">
            <v>11120-0000-0005-0069-0000</v>
          </cell>
          <cell r="C101" t="str">
            <v>BAJIO-9078056 SUBSEMUN 2013 MPAL</v>
          </cell>
          <cell r="D101">
            <v>25315.32</v>
          </cell>
          <cell r="E101">
            <v>44263355.68</v>
          </cell>
          <cell r="F101">
            <v>44200000</v>
          </cell>
          <cell r="G101">
            <v>88671</v>
          </cell>
        </row>
        <row r="102">
          <cell r="B102" t="str">
            <v>11120-0000-0005-0083-0000</v>
          </cell>
          <cell r="C102" t="str">
            <v>BAJIO-10160703 SEDESU GTO FAIM</v>
          </cell>
          <cell r="D102">
            <v>53353.02</v>
          </cell>
          <cell r="E102">
            <v>55197.62</v>
          </cell>
          <cell r="F102">
            <v>75833.03</v>
          </cell>
          <cell r="G102">
            <v>32717.61</v>
          </cell>
        </row>
        <row r="103">
          <cell r="B103" t="str">
            <v>11120-0000-0005-0084-0000</v>
          </cell>
          <cell r="C103" t="str">
            <v>BAJIO 103367410101 MEJORAMIENTO IMAGEN</v>
          </cell>
          <cell r="D103">
            <v>161956.07</v>
          </cell>
          <cell r="E103">
            <v>371131207.49000001</v>
          </cell>
          <cell r="F103">
            <v>370600000</v>
          </cell>
          <cell r="G103">
            <v>693163.56</v>
          </cell>
        </row>
        <row r="104">
          <cell r="B104" t="str">
            <v>11120-0000-0005-0085-0000</v>
          </cell>
          <cell r="C104" t="str">
            <v>BAJIO 105079290101 RAMO 33 FI FAISM</v>
          </cell>
          <cell r="D104">
            <v>1347436.96</v>
          </cell>
          <cell r="E104">
            <v>650240216.49000001</v>
          </cell>
          <cell r="F104">
            <v>650474573.70000005</v>
          </cell>
          <cell r="G104">
            <v>1113079.75</v>
          </cell>
        </row>
        <row r="105">
          <cell r="B105" t="str">
            <v>11120-0000-0005-0086-0000</v>
          </cell>
          <cell r="C105" t="str">
            <v>BAJIO 105079940101 RAMO 33 FII FORTAMUN</v>
          </cell>
          <cell r="D105">
            <v>945719.61</v>
          </cell>
          <cell r="E105">
            <v>136195005.55000001</v>
          </cell>
          <cell r="F105">
            <v>136314994.31</v>
          </cell>
          <cell r="G105">
            <v>825730.85</v>
          </cell>
        </row>
        <row r="106">
          <cell r="B106" t="str">
            <v>11120-0000-0005-0090-0000</v>
          </cell>
          <cell r="C106" t="str">
            <v>BAJIO 106719070101 PROYECTO EJECUT EN Z</v>
          </cell>
          <cell r="D106">
            <v>18963.61</v>
          </cell>
          <cell r="E106">
            <v>13818303.810000001</v>
          </cell>
          <cell r="F106">
            <v>13837262.779999999</v>
          </cell>
          <cell r="G106">
            <v>4.6399999999999997</v>
          </cell>
        </row>
        <row r="107">
          <cell r="B107" t="str">
            <v>11120-0000-0005-0095-0000</v>
          </cell>
          <cell r="C107" t="str">
            <v>BAJIO 114156010101 REVITALIZACION DEL VI</v>
          </cell>
          <cell r="D107">
            <v>500.11</v>
          </cell>
          <cell r="E107">
            <v>0</v>
          </cell>
          <cell r="F107">
            <v>500.11</v>
          </cell>
          <cell r="G107">
            <v>0</v>
          </cell>
        </row>
        <row r="108">
          <cell r="B108" t="str">
            <v>11120-0000-0005-0099-0000</v>
          </cell>
          <cell r="C108" t="str">
            <v>BAJIO 121635310101 HABITAT MUNICIPAL 201</v>
          </cell>
          <cell r="D108">
            <v>116224.95</v>
          </cell>
          <cell r="E108">
            <v>211102157.22</v>
          </cell>
          <cell r="F108">
            <v>210800000</v>
          </cell>
          <cell r="G108">
            <v>418382.17</v>
          </cell>
        </row>
        <row r="109">
          <cell r="B109" t="str">
            <v>11120-0000-0005-0104-0000</v>
          </cell>
          <cell r="C109" t="str">
            <v>BAJIO FIMETRO 2014 BLVD. ATO</v>
          </cell>
          <cell r="D109">
            <v>98059.09</v>
          </cell>
          <cell r="E109">
            <v>69692480.079999998</v>
          </cell>
          <cell r="F109">
            <v>69790534.530000001</v>
          </cell>
          <cell r="G109">
            <v>4.6399999999999997</v>
          </cell>
        </row>
        <row r="110">
          <cell r="B110" t="str">
            <v>11120-0000-0005-0105-0000</v>
          </cell>
          <cell r="C110" t="str">
            <v>BAJIO 126831080101 FORTAMUN 2015</v>
          </cell>
          <cell r="D110">
            <v>137550.42000000001</v>
          </cell>
          <cell r="E110">
            <v>131267585.92</v>
          </cell>
          <cell r="F110">
            <v>131319943.02</v>
          </cell>
          <cell r="G110">
            <v>85193.32</v>
          </cell>
        </row>
        <row r="111">
          <cell r="B111" t="str">
            <v>11120-0000-0005-0106-0000</v>
          </cell>
          <cell r="C111" t="str">
            <v>BAJIO 129034070101 FIDER 2015</v>
          </cell>
          <cell r="D111">
            <v>34440.6</v>
          </cell>
          <cell r="E111">
            <v>53106.17</v>
          </cell>
          <cell r="F111">
            <v>77933.440000000002</v>
          </cell>
          <cell r="G111">
            <v>9613.33</v>
          </cell>
        </row>
        <row r="112">
          <cell r="B112" t="str">
            <v>11120-0000-0005-0109-0000</v>
          </cell>
          <cell r="C112" t="str">
            <v>BAJIO 130515110101 CALLE DEL CLERIGO</v>
          </cell>
          <cell r="D112">
            <v>145020.53</v>
          </cell>
          <cell r="E112">
            <v>11.33</v>
          </cell>
          <cell r="F112">
            <v>145031.85999999999</v>
          </cell>
          <cell r="G112">
            <v>0</v>
          </cell>
        </row>
        <row r="113">
          <cell r="B113" t="str">
            <v>11120-0000-0005-0111-0000</v>
          </cell>
          <cell r="C113" t="str">
            <v>BAJIO 130515860101 CALLE ENGELS</v>
          </cell>
          <cell r="D113">
            <v>58540.31</v>
          </cell>
          <cell r="E113">
            <v>14415596.289999999</v>
          </cell>
          <cell r="F113">
            <v>14474136.6</v>
          </cell>
          <cell r="G113">
            <v>0</v>
          </cell>
        </row>
        <row r="114">
          <cell r="B114" t="str">
            <v>11120-0000-0005-0112-0000</v>
          </cell>
          <cell r="C114" t="str">
            <v>BAJIO 130516850101 CALLE FRESNO</v>
          </cell>
          <cell r="D114">
            <v>95630.51</v>
          </cell>
          <cell r="E114">
            <v>9.0399999999999991</v>
          </cell>
          <cell r="F114">
            <v>95639.55</v>
          </cell>
          <cell r="G114">
            <v>0</v>
          </cell>
        </row>
        <row r="115">
          <cell r="B115" t="str">
            <v>11120-0000-0005-0113-0000</v>
          </cell>
          <cell r="C115" t="str">
            <v>BAJIO 130517270101 CALLE FREUD</v>
          </cell>
          <cell r="D115">
            <v>103591.19</v>
          </cell>
          <cell r="E115">
            <v>17118882.059999999</v>
          </cell>
          <cell r="F115">
            <v>17222473.25</v>
          </cell>
          <cell r="G115">
            <v>0</v>
          </cell>
        </row>
        <row r="116">
          <cell r="B116" t="str">
            <v>11120-0000-0005-0117-0000</v>
          </cell>
          <cell r="C116" t="str">
            <v>BAJIO 130518830101 PRIVADA CONCEPCION</v>
          </cell>
          <cell r="D116">
            <v>40693.39</v>
          </cell>
          <cell r="E116">
            <v>6.52</v>
          </cell>
          <cell r="F116">
            <v>40699.910000000003</v>
          </cell>
          <cell r="G116">
            <v>0</v>
          </cell>
        </row>
        <row r="117">
          <cell r="B117" t="str">
            <v>11120-0000-0005-0119-0000</v>
          </cell>
          <cell r="C117" t="str">
            <v>BAJIO 130519740101 CALLE SANTIDAD</v>
          </cell>
          <cell r="D117">
            <v>68156.78</v>
          </cell>
          <cell r="E117">
            <v>19020977.34</v>
          </cell>
          <cell r="F117">
            <v>19089134.120000001</v>
          </cell>
          <cell r="G117">
            <v>0</v>
          </cell>
        </row>
        <row r="118">
          <cell r="B118" t="str">
            <v>11120-0000-0005-0122-0000</v>
          </cell>
          <cell r="C118" t="str">
            <v>BAJIO 130520630101 CALLE VOLTAIRE</v>
          </cell>
          <cell r="D118">
            <v>40414.800000000003</v>
          </cell>
          <cell r="E118">
            <v>24727266.969999999</v>
          </cell>
          <cell r="F118">
            <v>24767681.77</v>
          </cell>
          <cell r="G118">
            <v>0</v>
          </cell>
        </row>
        <row r="119">
          <cell r="B119" t="str">
            <v>11120-0000-0005-0123-0000</v>
          </cell>
          <cell r="C119" t="str">
            <v>BAJIO 132183340101 RECAUDACION POR LICEN</v>
          </cell>
          <cell r="D119">
            <v>0</v>
          </cell>
          <cell r="E119">
            <v>3012257.66</v>
          </cell>
          <cell r="F119">
            <v>2781948.55</v>
          </cell>
          <cell r="G119">
            <v>230309.11</v>
          </cell>
        </row>
        <row r="120">
          <cell r="B120" t="str">
            <v>11120-0000-0005-0126-0000</v>
          </cell>
          <cell r="C120" t="str">
            <v>BAJIO 137737750101REHAB.TEATRO MARIA GRE</v>
          </cell>
          <cell r="D120">
            <v>141632.95999999999</v>
          </cell>
          <cell r="E120">
            <v>624.51</v>
          </cell>
          <cell r="F120">
            <v>52210.42</v>
          </cell>
          <cell r="G120">
            <v>90047.05</v>
          </cell>
        </row>
        <row r="121">
          <cell r="B121" t="str">
            <v>11120-0000-0005-0127-0000</v>
          </cell>
          <cell r="C121" t="str">
            <v>BAJIO 139323630101CODE EQUIP DE INST</v>
          </cell>
          <cell r="D121">
            <v>7.67</v>
          </cell>
          <cell r="E121">
            <v>10.31</v>
          </cell>
          <cell r="F121">
            <v>17.98</v>
          </cell>
          <cell r="G121">
            <v>0</v>
          </cell>
        </row>
        <row r="122">
          <cell r="B122" t="str">
            <v>11120-0000-0005-0129-0000</v>
          </cell>
          <cell r="C122" t="str">
            <v>BAJIO 146655740101 ESP PARA LA SANA CONV</v>
          </cell>
          <cell r="D122">
            <v>0.02</v>
          </cell>
          <cell r="E122">
            <v>0</v>
          </cell>
          <cell r="F122">
            <v>0.02</v>
          </cell>
          <cell r="G122">
            <v>0</v>
          </cell>
        </row>
        <row r="123">
          <cell r="B123" t="str">
            <v>11120-0000-0005-0130-0000</v>
          </cell>
          <cell r="C123" t="str">
            <v>BAJIO 147771970101 SERV EN MI COLONIA L0</v>
          </cell>
          <cell r="D123">
            <v>4.6399999999999997</v>
          </cell>
          <cell r="E123">
            <v>0.35</v>
          </cell>
          <cell r="F123">
            <v>4.99</v>
          </cell>
          <cell r="G123">
            <v>0</v>
          </cell>
        </row>
        <row r="124">
          <cell r="B124" t="str">
            <v>11120-0000-0005-0131-0000</v>
          </cell>
          <cell r="C124" t="str">
            <v>BAJIO 156728010101 FORTALECE 2016</v>
          </cell>
          <cell r="D124">
            <v>206317.79</v>
          </cell>
          <cell r="E124">
            <v>638301.71</v>
          </cell>
          <cell r="F124">
            <v>843839</v>
          </cell>
          <cell r="G124">
            <v>780.5</v>
          </cell>
        </row>
        <row r="125">
          <cell r="B125" t="str">
            <v>11120-0000-0005-0132-0000</v>
          </cell>
          <cell r="C125" t="str">
            <v>BAJIO 157253100101 INFRA PARA REC TEJIDO</v>
          </cell>
          <cell r="D125">
            <v>25919849.48</v>
          </cell>
          <cell r="E125">
            <v>125058789.59</v>
          </cell>
          <cell r="F125">
            <v>113009676.18000001</v>
          </cell>
          <cell r="G125">
            <v>37968962.890000001</v>
          </cell>
        </row>
        <row r="126">
          <cell r="B126" t="str">
            <v>11120-0000-0005-0133-0000</v>
          </cell>
          <cell r="C126" t="str">
            <v>BAJIO 156728010102 FRAC SN SEBASTIAN PAR</v>
          </cell>
          <cell r="D126">
            <v>231561.55</v>
          </cell>
          <cell r="E126">
            <v>1870.17</v>
          </cell>
          <cell r="F126">
            <v>233431.72</v>
          </cell>
          <cell r="G126">
            <v>0</v>
          </cell>
        </row>
        <row r="127">
          <cell r="B127" t="str">
            <v>11120-0000-0005-0134-0000</v>
          </cell>
          <cell r="C127" t="str">
            <v>BAJIO 156728010103 FRACC STO DOMINGO PAR</v>
          </cell>
          <cell r="D127">
            <v>934889.29</v>
          </cell>
          <cell r="E127">
            <v>16368.12</v>
          </cell>
          <cell r="F127">
            <v>951257.41</v>
          </cell>
          <cell r="G127">
            <v>0</v>
          </cell>
        </row>
        <row r="128">
          <cell r="B128" t="str">
            <v>11120-0000-0005-0135-0000</v>
          </cell>
          <cell r="C128" t="str">
            <v>BAJIO 156728010104 CICLOVIA JUAREZ NTE</v>
          </cell>
          <cell r="D128">
            <v>3668282.46</v>
          </cell>
          <cell r="E128">
            <v>59685.33</v>
          </cell>
          <cell r="F128">
            <v>3726427.32</v>
          </cell>
          <cell r="G128">
            <v>1540.47</v>
          </cell>
        </row>
        <row r="129">
          <cell r="B129" t="str">
            <v>11120-0000-0005-0136-0000</v>
          </cell>
          <cell r="C129" t="str">
            <v>BAJIO 156728010105 PAV CALLE BALCON DEL</v>
          </cell>
          <cell r="D129">
            <v>5655593.2000000002</v>
          </cell>
          <cell r="E129">
            <v>277917.74</v>
          </cell>
          <cell r="F129">
            <v>5142225.13</v>
          </cell>
          <cell r="G129">
            <v>791285.81</v>
          </cell>
        </row>
        <row r="130">
          <cell r="B130" t="str">
            <v>11120-0000-0005-0137-0000</v>
          </cell>
          <cell r="C130" t="str">
            <v>BAJIO 156728010106 REMOD CTRO CULTURAL</v>
          </cell>
          <cell r="D130">
            <v>10680408.689999999</v>
          </cell>
          <cell r="E130">
            <v>609946.61</v>
          </cell>
          <cell r="F130">
            <v>10680883.74</v>
          </cell>
          <cell r="G130">
            <v>609471.56000000006</v>
          </cell>
        </row>
        <row r="131">
          <cell r="B131" t="str">
            <v>11120-0000-0005-0138-0000</v>
          </cell>
          <cell r="C131" t="str">
            <v>BAJIO 156728010107 PARQUE HIDALGO ETAPA</v>
          </cell>
          <cell r="D131">
            <v>14091066.359999999</v>
          </cell>
          <cell r="E131">
            <v>676075.85</v>
          </cell>
          <cell r="F131">
            <v>12188918.6</v>
          </cell>
          <cell r="G131">
            <v>2578223.61</v>
          </cell>
        </row>
        <row r="132">
          <cell r="B132" t="str">
            <v>11120-0000-0005-0139-0000</v>
          </cell>
          <cell r="C132" t="str">
            <v>BAJIO 156728010108 CICLOVIA BLVD VICENTE</v>
          </cell>
          <cell r="D132">
            <v>4685522.12</v>
          </cell>
          <cell r="E132">
            <v>149963.42000000001</v>
          </cell>
          <cell r="F132">
            <v>4834379.1399999997</v>
          </cell>
          <cell r="G132">
            <v>1106.4000000000001</v>
          </cell>
        </row>
        <row r="133">
          <cell r="B133" t="str">
            <v>11120-0000-0005-0140-0000</v>
          </cell>
          <cell r="C133" t="str">
            <v>BAJIO 159149550101 CONAFOR 2016</v>
          </cell>
          <cell r="D133">
            <v>2098.98</v>
          </cell>
          <cell r="E133">
            <v>941.85</v>
          </cell>
          <cell r="F133">
            <v>928</v>
          </cell>
          <cell r="G133">
            <v>2112.83</v>
          </cell>
        </row>
        <row r="134">
          <cell r="B134" t="str">
            <v>11120-0000-0005-0141-0000</v>
          </cell>
          <cell r="C134" t="str">
            <v>BAJIO 162681530101 REMOD PLAZA DE GALLOS</v>
          </cell>
          <cell r="D134">
            <v>9294176.9299999997</v>
          </cell>
          <cell r="E134">
            <v>410378.86</v>
          </cell>
          <cell r="F134">
            <v>9289334.1600000001</v>
          </cell>
          <cell r="G134">
            <v>415221.63</v>
          </cell>
        </row>
        <row r="135">
          <cell r="B135" t="str">
            <v>11120-0000-0005-0142-0000</v>
          </cell>
          <cell r="C135" t="str">
            <v>BAJIO 1637833300101 MEJOR ATENCION Y SER</v>
          </cell>
          <cell r="D135">
            <v>956561.07</v>
          </cell>
          <cell r="E135">
            <v>12194.7</v>
          </cell>
          <cell r="F135">
            <v>968755.77</v>
          </cell>
          <cell r="G135">
            <v>0</v>
          </cell>
        </row>
        <row r="136">
          <cell r="B136" t="str">
            <v>11120-0000-0005-0143-0000</v>
          </cell>
          <cell r="C136" t="str">
            <v>BAJIO 164033050101 LA VERTIENTE VIVIENDA</v>
          </cell>
          <cell r="D136">
            <v>158034.48000000001</v>
          </cell>
          <cell r="E136">
            <v>9394.02</v>
          </cell>
          <cell r="F136">
            <v>0</v>
          </cell>
          <cell r="G136">
            <v>167428.5</v>
          </cell>
        </row>
        <row r="137">
          <cell r="B137" t="str">
            <v>11120-0000-0005-0144-0000</v>
          </cell>
          <cell r="C137" t="str">
            <v>BAJIO 165409400101 APROVEC SUSTENTABLE D</v>
          </cell>
          <cell r="D137">
            <v>0</v>
          </cell>
          <cell r="E137">
            <v>115404.13</v>
          </cell>
          <cell r="F137">
            <v>0</v>
          </cell>
          <cell r="G137">
            <v>115404.13</v>
          </cell>
        </row>
        <row r="138">
          <cell r="B138" t="str">
            <v>11120-0000-0005-0145-0000</v>
          </cell>
          <cell r="C138" t="str">
            <v>BAJIO 166712240101 2DA ETAPA REHAB BLV</v>
          </cell>
          <cell r="D138">
            <v>11299100.960000001</v>
          </cell>
          <cell r="E138">
            <v>25411549.859999999</v>
          </cell>
          <cell r="F138">
            <v>35577765.119999997</v>
          </cell>
          <cell r="G138">
            <v>1132885.7</v>
          </cell>
        </row>
        <row r="139">
          <cell r="B139" t="str">
            <v>11120-0000-0005-0146-0000</v>
          </cell>
          <cell r="C139" t="str">
            <v>BAJIO 167208560101 FAIP PLAZA EL LUCERO</v>
          </cell>
          <cell r="D139">
            <v>0</v>
          </cell>
          <cell r="E139">
            <v>5863698.8700000001</v>
          </cell>
          <cell r="F139">
            <v>4043112.69</v>
          </cell>
          <cell r="G139">
            <v>1820586.18</v>
          </cell>
        </row>
        <row r="140">
          <cell r="B140" t="str">
            <v>11120-0000-0005-0147-0000</v>
          </cell>
          <cell r="C140" t="str">
            <v>BAJIO 167447810101 PROGR REGIONALES PR</v>
          </cell>
          <cell r="D140">
            <v>36739935.829999998</v>
          </cell>
          <cell r="E140">
            <v>25277715.879999999</v>
          </cell>
          <cell r="F140">
            <v>60033898.210000001</v>
          </cell>
          <cell r="G140">
            <v>1983753.5</v>
          </cell>
        </row>
        <row r="141">
          <cell r="B141" t="str">
            <v>11120-0000-0005-0150-0000</v>
          </cell>
          <cell r="C141" t="str">
            <v>BAJIO 168582760101IMPUL A SERV BASIC2016</v>
          </cell>
          <cell r="D141">
            <v>0</v>
          </cell>
          <cell r="E141">
            <v>4129021.49</v>
          </cell>
          <cell r="F141">
            <v>4112531.9</v>
          </cell>
          <cell r="G141">
            <v>16489.59</v>
          </cell>
        </row>
        <row r="142">
          <cell r="B142" t="str">
            <v>11120-0000-0005-0151-0000</v>
          </cell>
          <cell r="C142" t="str">
            <v>BAJIO 168581280101 CONTINGENCIAS AMBIENT</v>
          </cell>
          <cell r="D142">
            <v>0</v>
          </cell>
          <cell r="E142">
            <v>2769809.03</v>
          </cell>
          <cell r="F142">
            <v>1458941.21</v>
          </cell>
          <cell r="G142">
            <v>1310867.82</v>
          </cell>
        </row>
        <row r="143">
          <cell r="B143" t="str">
            <v>11120-0000-0005-0152-0000</v>
          </cell>
          <cell r="C143" t="str">
            <v>BAJIO 172034310101 3X1M ANDADO PERSIA</v>
          </cell>
          <cell r="D143">
            <v>478737.34</v>
          </cell>
          <cell r="E143">
            <v>309771.74</v>
          </cell>
          <cell r="F143">
            <v>770373.41</v>
          </cell>
          <cell r="G143">
            <v>18135.669999999998</v>
          </cell>
        </row>
        <row r="144">
          <cell r="B144" t="str">
            <v>11120-0000-0005-0153-0000</v>
          </cell>
          <cell r="C144" t="str">
            <v>BAJIO 172034310102 3X1M JEREZ GUADALQUIE</v>
          </cell>
          <cell r="D144">
            <v>1432991.75</v>
          </cell>
          <cell r="E144">
            <v>841727.63</v>
          </cell>
          <cell r="F144">
            <v>2067915</v>
          </cell>
          <cell r="G144">
            <v>206804.38</v>
          </cell>
        </row>
        <row r="145">
          <cell r="B145" t="str">
            <v>11120-0000-0005-0154-0000</v>
          </cell>
          <cell r="C145" t="str">
            <v>BAJIO 172034310103 3X1M CALLE 2 DE AGOS</v>
          </cell>
          <cell r="D145">
            <v>1374033.88</v>
          </cell>
          <cell r="E145">
            <v>181225.97</v>
          </cell>
          <cell r="F145">
            <v>1315283.96</v>
          </cell>
          <cell r="G145">
            <v>239975.89</v>
          </cell>
        </row>
        <row r="146">
          <cell r="B146" t="str">
            <v>11120-0000-0005-0155-0000</v>
          </cell>
          <cell r="C146" t="str">
            <v>BAJIO 172034310104 3X1M CALLE CANTARES</v>
          </cell>
          <cell r="D146">
            <v>903928.08</v>
          </cell>
          <cell r="E146">
            <v>285551.11</v>
          </cell>
          <cell r="F146">
            <v>1083489.03</v>
          </cell>
          <cell r="G146">
            <v>105990.16</v>
          </cell>
        </row>
        <row r="147">
          <cell r="B147" t="str">
            <v>11120-0000-0005-0156-0000</v>
          </cell>
          <cell r="C147" t="str">
            <v>BAJIO 172034310105 3X1M CALLE JEREZ RODA</v>
          </cell>
          <cell r="D147">
            <v>684413.49</v>
          </cell>
          <cell r="E147">
            <v>176279.28</v>
          </cell>
          <cell r="F147">
            <v>818288.73</v>
          </cell>
          <cell r="G147">
            <v>42404.04</v>
          </cell>
        </row>
        <row r="148">
          <cell r="B148" t="str">
            <v>11120-0000-0005-0157-0000</v>
          </cell>
          <cell r="C148" t="str">
            <v>BAJIO 172034310106 3X1M 2DA JEREZ AMBERE</v>
          </cell>
          <cell r="D148">
            <v>701076.26</v>
          </cell>
          <cell r="E148">
            <v>255658.42</v>
          </cell>
          <cell r="F148">
            <v>823161.63</v>
          </cell>
          <cell r="G148">
            <v>133573.04999999999</v>
          </cell>
        </row>
        <row r="149">
          <cell r="B149" t="str">
            <v>11120-0000-0005-0158-0000</v>
          </cell>
          <cell r="C149" t="str">
            <v>BAJIO 172034310107 3X1M CORINTO COLOCENC</v>
          </cell>
          <cell r="D149">
            <v>1608877.52</v>
          </cell>
          <cell r="E149">
            <v>480372.2</v>
          </cell>
          <cell r="F149">
            <v>1959283.34</v>
          </cell>
          <cell r="G149">
            <v>129966.38</v>
          </cell>
        </row>
        <row r="150">
          <cell r="B150" t="str">
            <v>11120-0000-0005-0159-0000</v>
          </cell>
          <cell r="C150" t="str">
            <v>BAJIO 172034310108 3X1M BALCON DE JILGER</v>
          </cell>
          <cell r="D150">
            <v>3334503.37</v>
          </cell>
          <cell r="E150">
            <v>1076938.8400000001</v>
          </cell>
          <cell r="F150">
            <v>3904397.05</v>
          </cell>
          <cell r="G150">
            <v>507045.16</v>
          </cell>
        </row>
        <row r="151">
          <cell r="B151" t="str">
            <v>11120-0000-0005-0160-0000</v>
          </cell>
          <cell r="C151" t="str">
            <v>BAJIO 172034310109 3X1M CALLE VALLE FERT</v>
          </cell>
          <cell r="D151">
            <v>1048231.84</v>
          </cell>
          <cell r="E151">
            <v>253501.92</v>
          </cell>
          <cell r="F151">
            <v>1287698.67</v>
          </cell>
          <cell r="G151">
            <v>14035.09</v>
          </cell>
        </row>
        <row r="152">
          <cell r="B152" t="str">
            <v>11120-0000-0005-0161-0000</v>
          </cell>
          <cell r="C152" t="str">
            <v>BAJIO 172034310110 3X1M CALLE ANDADOR CR</v>
          </cell>
          <cell r="D152">
            <v>541650.31000000006</v>
          </cell>
          <cell r="E152">
            <v>83836.59</v>
          </cell>
          <cell r="F152">
            <v>585079.97</v>
          </cell>
          <cell r="G152">
            <v>40406.93</v>
          </cell>
        </row>
        <row r="153">
          <cell r="B153" t="str">
            <v>11120-0000-0005-0162-0000</v>
          </cell>
          <cell r="C153" t="str">
            <v>BAJIO 173700810101 PERFIL DE RESILIENCIA</v>
          </cell>
          <cell r="D153">
            <v>324322.17</v>
          </cell>
          <cell r="E153">
            <v>3157.99</v>
          </cell>
          <cell r="F153">
            <v>320000</v>
          </cell>
          <cell r="G153">
            <v>7480.16</v>
          </cell>
        </row>
        <row r="154">
          <cell r="B154" t="str">
            <v>11120-0000-0005-0163-0000</v>
          </cell>
          <cell r="C154" t="str">
            <v>BAJIO 175132920101 IMPUL A LOS ESP SANA</v>
          </cell>
          <cell r="D154">
            <v>2292.3200000000002</v>
          </cell>
          <cell r="E154">
            <v>10241043.02</v>
          </cell>
          <cell r="F154">
            <v>9591945.0199999996</v>
          </cell>
          <cell r="G154">
            <v>651390.31999999995</v>
          </cell>
        </row>
        <row r="155">
          <cell r="B155" t="str">
            <v>11120-0000-0005-0164-0000</v>
          </cell>
          <cell r="C155" t="str">
            <v>BAJIO 175381820101 CTRO IMPUL SOC PRESIT</v>
          </cell>
          <cell r="D155">
            <v>172641.04</v>
          </cell>
          <cell r="E155">
            <v>180085.73</v>
          </cell>
          <cell r="F155">
            <v>352726.77</v>
          </cell>
          <cell r="G155">
            <v>0</v>
          </cell>
        </row>
        <row r="156">
          <cell r="B156" t="str">
            <v>11120-0000-0005-0165-0000</v>
          </cell>
          <cell r="C156" t="str">
            <v>BAJIO 175382160101 PIECIS CTRO NVO AMANE</v>
          </cell>
          <cell r="D156">
            <v>173077.92</v>
          </cell>
          <cell r="E156">
            <v>180542.97</v>
          </cell>
          <cell r="F156">
            <v>353620.89</v>
          </cell>
          <cell r="G156">
            <v>0</v>
          </cell>
        </row>
        <row r="157">
          <cell r="B157" t="str">
            <v>11120-0000-0005-0166-0000</v>
          </cell>
          <cell r="C157" t="str">
            <v>BAJIO 166712240102 FAFEF 80% FONDO GRAL</v>
          </cell>
          <cell r="D157">
            <v>0</v>
          </cell>
          <cell r="E157">
            <v>1888154.74</v>
          </cell>
          <cell r="F157">
            <v>1841670.94</v>
          </cell>
          <cell r="G157">
            <v>46483.8</v>
          </cell>
        </row>
        <row r="158">
          <cell r="B158" t="str">
            <v>11120-0000-0005-0167-0000</v>
          </cell>
          <cell r="C158" t="str">
            <v>BAJIO 175910900101 FORTAFIN D 2016</v>
          </cell>
          <cell r="D158">
            <v>0</v>
          </cell>
          <cell r="E158">
            <v>10279408.9</v>
          </cell>
          <cell r="F158">
            <v>9802143.8599999994</v>
          </cell>
          <cell r="G158">
            <v>477265.04</v>
          </cell>
        </row>
        <row r="159">
          <cell r="B159" t="str">
            <v>11120-0000-0005-0168-0000</v>
          </cell>
          <cell r="C159" t="str">
            <v>BAJIO 176248000101 FIDEICOMISO DE BORDER</v>
          </cell>
          <cell r="D159">
            <v>739089.41</v>
          </cell>
          <cell r="E159">
            <v>394360.99</v>
          </cell>
          <cell r="F159">
            <v>1107830.3400000001</v>
          </cell>
          <cell r="G159">
            <v>25620.06</v>
          </cell>
        </row>
        <row r="160">
          <cell r="B160" t="str">
            <v>11120-0000-0005-0169-0000</v>
          </cell>
          <cell r="C160" t="str">
            <v>BAJIO 176248420101 PUENTE PEATONAL AEROP</v>
          </cell>
          <cell r="D160">
            <v>1876.74</v>
          </cell>
          <cell r="E160">
            <v>6612130.8700000001</v>
          </cell>
          <cell r="F160">
            <v>5801993.2300000004</v>
          </cell>
          <cell r="G160">
            <v>812014.38</v>
          </cell>
        </row>
        <row r="161">
          <cell r="B161" t="str">
            <v>11120-0000-0005-0170-0000</v>
          </cell>
          <cell r="C161" t="str">
            <v>BAJIO 176248830101 APOY ADQ PAQUETES AVE</v>
          </cell>
          <cell r="D161">
            <v>0</v>
          </cell>
          <cell r="E161">
            <v>935932.05</v>
          </cell>
          <cell r="F161">
            <v>935932.05</v>
          </cell>
          <cell r="G161">
            <v>0</v>
          </cell>
        </row>
        <row r="162">
          <cell r="B162" t="str">
            <v>11120-0000-0005-0171-0000</v>
          </cell>
          <cell r="C162" t="str">
            <v>BAJIO 178400750101 FORTAMUN 2017 RAMO 33</v>
          </cell>
          <cell r="D162">
            <v>0</v>
          </cell>
          <cell r="E162">
            <v>1001055504.2</v>
          </cell>
          <cell r="F162">
            <v>969115625.27999997</v>
          </cell>
          <cell r="G162">
            <v>31939878.920000002</v>
          </cell>
        </row>
        <row r="163">
          <cell r="B163" t="str">
            <v>11120-0000-0005-0172-0000</v>
          </cell>
          <cell r="C163" t="str">
            <v>BAJIO 179756810101 FORTASEG 2017 FEDERAL</v>
          </cell>
          <cell r="D163">
            <v>0</v>
          </cell>
          <cell r="E163">
            <v>106853930.56</v>
          </cell>
          <cell r="F163">
            <v>59823213.670000002</v>
          </cell>
          <cell r="G163">
            <v>47030716.890000001</v>
          </cell>
        </row>
        <row r="164">
          <cell r="B164" t="str">
            <v>11120-0000-0005-0173-0000</v>
          </cell>
          <cell r="C164" t="str">
            <v>BAJIO 179757230101 FORTASEG 2017 MPAL</v>
          </cell>
          <cell r="D164">
            <v>0</v>
          </cell>
          <cell r="E164">
            <v>14711388.4</v>
          </cell>
          <cell r="F164">
            <v>9035786.2799999993</v>
          </cell>
          <cell r="G164">
            <v>5675602.1200000001</v>
          </cell>
        </row>
        <row r="165">
          <cell r="B165" t="str">
            <v>11120-0000-0005-0174-0000</v>
          </cell>
          <cell r="C165" t="str">
            <v>BAJIO 180621740101 FOR. PAQUETES TECNOLO</v>
          </cell>
          <cell r="D165">
            <v>0</v>
          </cell>
          <cell r="E165">
            <v>4252899.0599999996</v>
          </cell>
          <cell r="F165">
            <v>3739809.35</v>
          </cell>
          <cell r="G165">
            <v>513089.71</v>
          </cell>
        </row>
        <row r="166">
          <cell r="B166" t="str">
            <v>11120-0000-0005-0175-0000</v>
          </cell>
          <cell r="C166" t="str">
            <v>BAJIO 182660640101 MEJOR ATENCIÓN Y SERV</v>
          </cell>
          <cell r="D166">
            <v>0</v>
          </cell>
          <cell r="E166">
            <v>742152.48</v>
          </cell>
          <cell r="F166">
            <v>270336.87</v>
          </cell>
          <cell r="G166">
            <v>471815.61</v>
          </cell>
        </row>
        <row r="167">
          <cell r="B167" t="str">
            <v>11120-0000-0005-0176-0000</v>
          </cell>
          <cell r="C167" t="str">
            <v>BAJIO 186621480101 PDR 2017 PROYECTO DE</v>
          </cell>
          <cell r="D167">
            <v>0</v>
          </cell>
          <cell r="E167">
            <v>6582629.8499999996</v>
          </cell>
          <cell r="F167">
            <v>3395457.5</v>
          </cell>
          <cell r="G167">
            <v>3187172.35</v>
          </cell>
        </row>
        <row r="168">
          <cell r="B168" t="str">
            <v>11120-0000-0005-0177-0000</v>
          </cell>
          <cell r="C168" t="str">
            <v>BAJIO 187722280101 FORTA. UNIDADES GANAD</v>
          </cell>
          <cell r="D168">
            <v>0</v>
          </cell>
          <cell r="E168">
            <v>1469074.77</v>
          </cell>
          <cell r="F168">
            <v>699643.99</v>
          </cell>
          <cell r="G168">
            <v>769430.78</v>
          </cell>
        </row>
        <row r="169">
          <cell r="B169" t="str">
            <v>11120-0000-0005-0178-0000</v>
          </cell>
          <cell r="C169" t="str">
            <v>BAJIO 189124930101 REM ESTADIO BEISBOL D</v>
          </cell>
          <cell r="D169">
            <v>0</v>
          </cell>
          <cell r="E169">
            <v>2211127.5099999998</v>
          </cell>
          <cell r="F169">
            <v>2184133.91</v>
          </cell>
          <cell r="G169">
            <v>26993.599999999999</v>
          </cell>
        </row>
        <row r="170">
          <cell r="B170" t="str">
            <v>11120-0000-0005-0179-0000</v>
          </cell>
          <cell r="C170" t="str">
            <v>BAJIO 189319230101 PROY DESAROLLO R "A"</v>
          </cell>
          <cell r="D170">
            <v>0</v>
          </cell>
          <cell r="E170">
            <v>5643355.3300000001</v>
          </cell>
          <cell r="F170">
            <v>4057296.33</v>
          </cell>
          <cell r="G170">
            <v>1586059</v>
          </cell>
        </row>
        <row r="171">
          <cell r="B171" t="str">
            <v>11120-0000-0005-0180-0000</v>
          </cell>
          <cell r="C171" t="str">
            <v>BAJIO 190050810101 BORDERÍA 2017 FIBIR</v>
          </cell>
          <cell r="D171">
            <v>0</v>
          </cell>
          <cell r="E171">
            <v>2454436.2200000002</v>
          </cell>
          <cell r="F171">
            <v>1273220</v>
          </cell>
          <cell r="G171">
            <v>1181216.22</v>
          </cell>
        </row>
        <row r="172">
          <cell r="B172" t="str">
            <v>11120-0000-0005-0181-0000</v>
          </cell>
          <cell r="C172" t="str">
            <v>BAJIO 189124930102 REM ESTADIO BEISBOL F</v>
          </cell>
          <cell r="D172">
            <v>0</v>
          </cell>
          <cell r="E172">
            <v>1816550.66</v>
          </cell>
          <cell r="F172">
            <v>1792280.31</v>
          </cell>
          <cell r="G172">
            <v>24270.35</v>
          </cell>
        </row>
        <row r="173">
          <cell r="B173" t="str">
            <v>11120-0000-0005-0182-0000</v>
          </cell>
          <cell r="C173" t="str">
            <v>BAJIO 191312590101 PISBCC 2017 COLECTOR</v>
          </cell>
          <cell r="D173">
            <v>0</v>
          </cell>
          <cell r="E173">
            <v>7929711.8200000003</v>
          </cell>
          <cell r="F173">
            <v>0</v>
          </cell>
          <cell r="G173">
            <v>7929711.8200000003</v>
          </cell>
        </row>
        <row r="174">
          <cell r="B174" t="str">
            <v>11120-0000-0005-0183-0000</v>
          </cell>
          <cell r="C174" t="str">
            <v>BAJIO 191314160101 PIECIS 2017 LOMA DORA</v>
          </cell>
          <cell r="D174">
            <v>0</v>
          </cell>
          <cell r="E174">
            <v>2231279.7200000002</v>
          </cell>
          <cell r="F174">
            <v>433990.02</v>
          </cell>
          <cell r="G174">
            <v>1797289.7</v>
          </cell>
        </row>
        <row r="175">
          <cell r="B175" t="str">
            <v>11120-0000-0005-0184-0000</v>
          </cell>
          <cell r="C175" t="str">
            <v>BAJIO 191314320101 PIECIS 2017 REAL PROV</v>
          </cell>
          <cell r="D175">
            <v>0</v>
          </cell>
          <cell r="E175">
            <v>1692607.51</v>
          </cell>
          <cell r="F175">
            <v>663272.4</v>
          </cell>
          <cell r="G175">
            <v>1029335.11</v>
          </cell>
        </row>
        <row r="176">
          <cell r="B176" t="str">
            <v>11120-0000-0005-0185-0000</v>
          </cell>
          <cell r="C176" t="str">
            <v>BAJIO 191314810101 PIECIS 2017 SAN NICOL</v>
          </cell>
          <cell r="D176">
            <v>0</v>
          </cell>
          <cell r="E176">
            <v>1540474.6</v>
          </cell>
          <cell r="F176">
            <v>603779.78</v>
          </cell>
          <cell r="G176">
            <v>936694.82</v>
          </cell>
        </row>
        <row r="177">
          <cell r="B177" t="str">
            <v>11120-0000-0005-0186-0000</v>
          </cell>
          <cell r="C177" t="str">
            <v>BAJIO 191400780101 PIDMC 2017 RED ALCANT</v>
          </cell>
          <cell r="D177">
            <v>0</v>
          </cell>
          <cell r="E177">
            <v>954306.61</v>
          </cell>
          <cell r="F177">
            <v>476000</v>
          </cell>
          <cell r="G177">
            <v>478306.61</v>
          </cell>
        </row>
        <row r="178">
          <cell r="B178" t="str">
            <v>11120-0000-0005-0187-0000</v>
          </cell>
          <cell r="C178" t="str">
            <v>BAJIO 191967080101 RCAMINOS RURALES 2017</v>
          </cell>
          <cell r="D178">
            <v>0</v>
          </cell>
          <cell r="E178">
            <v>3337827.13</v>
          </cell>
          <cell r="F178">
            <v>1350115.16</v>
          </cell>
          <cell r="G178">
            <v>1987711.97</v>
          </cell>
        </row>
        <row r="179">
          <cell r="B179" t="str">
            <v>11120-0000-0005-0188-0000</v>
          </cell>
          <cell r="C179" t="str">
            <v>BAJIO 191968230101 R CAMINOS SACA COSECH</v>
          </cell>
          <cell r="D179">
            <v>0</v>
          </cell>
          <cell r="E179">
            <v>1342588.11</v>
          </cell>
          <cell r="F179">
            <v>666859.30000000005</v>
          </cell>
          <cell r="G179">
            <v>675728.81</v>
          </cell>
        </row>
        <row r="180">
          <cell r="B180" t="str">
            <v>11120-0000-0005-0189-0000</v>
          </cell>
          <cell r="C180" t="str">
            <v>BAJIO 192586720101 PAQ. DE POLLOS 2017</v>
          </cell>
          <cell r="D180">
            <v>0</v>
          </cell>
          <cell r="E180">
            <v>620613.30000000005</v>
          </cell>
          <cell r="F180">
            <v>311732.21999999997</v>
          </cell>
          <cell r="G180">
            <v>308881.08</v>
          </cell>
        </row>
        <row r="181">
          <cell r="B181" t="str">
            <v>11120-0000-0005-0190-0000</v>
          </cell>
          <cell r="C181" t="str">
            <v>BAJIO 195685670101 CAP CONF Y DIF RETC</v>
          </cell>
          <cell r="D181">
            <v>0</v>
          </cell>
          <cell r="E181">
            <v>74670.45</v>
          </cell>
          <cell r="F181">
            <v>73576.479999999996</v>
          </cell>
          <cell r="G181">
            <v>1093.97</v>
          </cell>
        </row>
        <row r="182">
          <cell r="B182" t="str">
            <v>11120-0000-0005-0192-0000</v>
          </cell>
          <cell r="C182" t="str">
            <v>BAJIO 197051850101 MEJOR ZOOLOGICO DE LE</v>
          </cell>
          <cell r="D182">
            <v>0</v>
          </cell>
          <cell r="E182">
            <v>4072329.11</v>
          </cell>
          <cell r="F182">
            <v>2290228.12</v>
          </cell>
          <cell r="G182">
            <v>1782100.99</v>
          </cell>
        </row>
        <row r="183">
          <cell r="B183" t="str">
            <v>11120-0000-0005-0193-0000</v>
          </cell>
          <cell r="C183" t="str">
            <v>BAJIO 197261990101 REHA TEMPLO SRA ANGEL</v>
          </cell>
          <cell r="D183">
            <v>0</v>
          </cell>
          <cell r="E183">
            <v>497774.52</v>
          </cell>
          <cell r="F183">
            <v>383407.05</v>
          </cell>
          <cell r="G183">
            <v>114367.47</v>
          </cell>
        </row>
        <row r="184">
          <cell r="B184" t="str">
            <v>11120-0000-0005-0195-0000</v>
          </cell>
          <cell r="C184" t="str">
            <v>BAJIO 204630890101 EJECUCIÓN BLVD</v>
          </cell>
          <cell r="D184">
            <v>0</v>
          </cell>
          <cell r="E184">
            <v>8986120.8200000003</v>
          </cell>
          <cell r="F184">
            <v>0</v>
          </cell>
          <cell r="G184">
            <v>8986120.8200000003</v>
          </cell>
        </row>
        <row r="185">
          <cell r="B185" t="str">
            <v>11120-0000-0005-0196-0000</v>
          </cell>
          <cell r="C185" t="str">
            <v>BAJIO 204631470101 FIDEICOMISO OBRAS COO</v>
          </cell>
          <cell r="D185">
            <v>0</v>
          </cell>
          <cell r="E185">
            <v>1299220.27</v>
          </cell>
          <cell r="F185">
            <v>0</v>
          </cell>
          <cell r="G185">
            <v>1299220.27</v>
          </cell>
        </row>
        <row r="186">
          <cell r="B186" t="str">
            <v>11120-0000-0005-0197-0000</v>
          </cell>
          <cell r="C186" t="str">
            <v>BAJIO 206075450101 IMP A SERVICIOS BASIC</v>
          </cell>
          <cell r="D186">
            <v>0</v>
          </cell>
          <cell r="E186">
            <v>498.18</v>
          </cell>
          <cell r="F186">
            <v>0</v>
          </cell>
          <cell r="G186">
            <v>498.18</v>
          </cell>
        </row>
        <row r="187">
          <cell r="B187" t="str">
            <v>11120-0000-0005-0199-0000</v>
          </cell>
          <cell r="C187" t="str">
            <v>BAJIO 206902850101 MEJORAMIENTE PINGÜINO</v>
          </cell>
          <cell r="D187">
            <v>0</v>
          </cell>
          <cell r="E187">
            <v>8096250</v>
          </cell>
          <cell r="F187">
            <v>2096250</v>
          </cell>
          <cell r="G187">
            <v>6000000</v>
          </cell>
        </row>
        <row r="188">
          <cell r="B188" t="str">
            <v>11120-0000-0005-0200-0000</v>
          </cell>
          <cell r="C188" t="str">
            <v>BAJIO 207104220101 CAMINO ALFARO 1ERA ET</v>
          </cell>
          <cell r="D188">
            <v>0</v>
          </cell>
          <cell r="E188">
            <v>5000000</v>
          </cell>
          <cell r="F188">
            <v>0</v>
          </cell>
          <cell r="G188">
            <v>5000000</v>
          </cell>
        </row>
        <row r="189">
          <cell r="B189" t="str">
            <v>11120-0000-0006-0000-0000</v>
          </cell>
          <cell r="C189" t="str">
            <v>CUENTAS SCOTIABANK</v>
          </cell>
          <cell r="D189">
            <v>2080403.97</v>
          </cell>
          <cell r="E189">
            <v>15465133092.1</v>
          </cell>
          <cell r="F189">
            <v>15465964938.870001</v>
          </cell>
          <cell r="G189">
            <v>1248557.2</v>
          </cell>
        </row>
        <row r="190">
          <cell r="B190" t="str">
            <v>11120-0000-0006-0001-0000</v>
          </cell>
          <cell r="C190" t="str">
            <v>SCOTIABANK 1703751562 RECAUDADORA</v>
          </cell>
          <cell r="D190">
            <v>2078101.51</v>
          </cell>
          <cell r="E190">
            <v>15190021378.459999</v>
          </cell>
          <cell r="F190">
            <v>15190914534.1</v>
          </cell>
          <cell r="G190">
            <v>1184945.8700000001</v>
          </cell>
        </row>
        <row r="191">
          <cell r="B191" t="str">
            <v>11120-0000-0006-0003-0000</v>
          </cell>
          <cell r="C191" t="str">
            <v>SCOTIABANK 1704051041 POLICIA</v>
          </cell>
          <cell r="D191">
            <v>2302.46</v>
          </cell>
          <cell r="E191">
            <v>6.22</v>
          </cell>
          <cell r="F191">
            <v>6.82</v>
          </cell>
          <cell r="G191">
            <v>2301.86</v>
          </cell>
        </row>
        <row r="192">
          <cell r="B192" t="str">
            <v>11120-0000-0006-0004-0000</v>
          </cell>
          <cell r="C192" t="str">
            <v>SCOTIABANK 1704051068 TRANSITO</v>
          </cell>
          <cell r="D192">
            <v>0</v>
          </cell>
          <cell r="E192">
            <v>75000000</v>
          </cell>
          <cell r="F192">
            <v>75000000</v>
          </cell>
          <cell r="G192">
            <v>0</v>
          </cell>
        </row>
        <row r="193">
          <cell r="B193" t="str">
            <v>11120-0000-0006-0007-0000</v>
          </cell>
          <cell r="C193" t="str">
            <v>SCOTIABANK 01703428958 PREPA PARA TODOS</v>
          </cell>
          <cell r="D193">
            <v>0</v>
          </cell>
          <cell r="E193">
            <v>200111707.41999999</v>
          </cell>
          <cell r="F193">
            <v>200050397.94999999</v>
          </cell>
          <cell r="G193">
            <v>61309.47</v>
          </cell>
        </row>
        <row r="194">
          <cell r="B194" t="str">
            <v>11120-0000-0007-0000-0000</v>
          </cell>
          <cell r="C194" t="str">
            <v>CUENTAS SANTANDER SERFIN</v>
          </cell>
          <cell r="D194">
            <v>2238592.0299999998</v>
          </cell>
          <cell r="E194">
            <v>17126338321.84</v>
          </cell>
          <cell r="F194">
            <v>16917974210.48</v>
          </cell>
          <cell r="G194">
            <v>210602703.38999999</v>
          </cell>
        </row>
        <row r="195">
          <cell r="B195" t="str">
            <v>11120-0000-0007-0001-0000</v>
          </cell>
          <cell r="C195" t="str">
            <v>SANTANDER 65500686715 RECAUDADORA</v>
          </cell>
          <cell r="D195">
            <v>-33456.49</v>
          </cell>
          <cell r="E195">
            <v>13285769.859999999</v>
          </cell>
          <cell r="F195">
            <v>13034649.810000001</v>
          </cell>
          <cell r="G195">
            <v>217663.56</v>
          </cell>
        </row>
        <row r="196">
          <cell r="B196" t="str">
            <v>11120-0000-0007-0003-0000</v>
          </cell>
          <cell r="C196" t="str">
            <v>SANTANDER 65502090176 PROVEEDORES</v>
          </cell>
          <cell r="D196">
            <v>2272144</v>
          </cell>
          <cell r="E196">
            <v>16683255341.120001</v>
          </cell>
          <cell r="F196">
            <v>16684294801.66</v>
          </cell>
          <cell r="G196">
            <v>1232683.46</v>
          </cell>
        </row>
        <row r="197">
          <cell r="B197" t="str">
            <v>11120-0000-0007-0004-0000</v>
          </cell>
          <cell r="C197" t="str">
            <v>SANTANDER 18000035059 RESCATE, MODER,</v>
          </cell>
          <cell r="D197">
            <v>-95.48</v>
          </cell>
          <cell r="E197">
            <v>95.48</v>
          </cell>
          <cell r="F197">
            <v>0</v>
          </cell>
          <cell r="G197">
            <v>0</v>
          </cell>
        </row>
        <row r="198">
          <cell r="B198" t="str">
            <v>11120-0000-0007-0005-0000</v>
          </cell>
          <cell r="C198" t="str">
            <v>SANTANDER 18000053138 FORTALECE 2017</v>
          </cell>
          <cell r="D198">
            <v>0</v>
          </cell>
          <cell r="E198">
            <v>5153818.1399999997</v>
          </cell>
          <cell r="F198">
            <v>5096258.8</v>
          </cell>
          <cell r="G198">
            <v>57559.34</v>
          </cell>
        </row>
        <row r="199">
          <cell r="B199" t="str">
            <v>11120-0000-0007-0006-0000</v>
          </cell>
          <cell r="C199" t="str">
            <v>SANTANDER 18000053689 INFR TEJIDO SOCIAL</v>
          </cell>
          <cell r="D199">
            <v>0</v>
          </cell>
          <cell r="E199">
            <v>328290371.51999998</v>
          </cell>
          <cell r="F199">
            <v>170568335.02000001</v>
          </cell>
          <cell r="G199">
            <v>157722036.5</v>
          </cell>
        </row>
        <row r="200">
          <cell r="B200" t="str">
            <v>11120-0000-0007-0007-0000</v>
          </cell>
          <cell r="C200" t="str">
            <v>SANTANDER 18000053891 FORT DE LA INFRAES</v>
          </cell>
          <cell r="D200">
            <v>0</v>
          </cell>
          <cell r="E200">
            <v>21610997.41</v>
          </cell>
          <cell r="F200">
            <v>14314501.98</v>
          </cell>
          <cell r="G200">
            <v>7296495.4299999997</v>
          </cell>
        </row>
        <row r="201">
          <cell r="B201" t="str">
            <v>11120-0000-0007-0008-0000</v>
          </cell>
          <cell r="C201" t="str">
            <v>SANTANDER 18000054909 DESARROLLO REG PDR</v>
          </cell>
          <cell r="D201">
            <v>0</v>
          </cell>
          <cell r="E201">
            <v>11712720.220000001</v>
          </cell>
          <cell r="F201">
            <v>6967736.1799999997</v>
          </cell>
          <cell r="G201">
            <v>4744984.04</v>
          </cell>
        </row>
        <row r="202">
          <cell r="B202" t="str">
            <v>11120-0000-0007-0009-0000</v>
          </cell>
          <cell r="C202" t="str">
            <v>SANTANDER 18000054912 FORTALECE B 2017</v>
          </cell>
          <cell r="D202">
            <v>0</v>
          </cell>
          <cell r="E202">
            <v>37186146.340000004</v>
          </cell>
          <cell r="F202">
            <v>17205337.309999999</v>
          </cell>
          <cell r="G202">
            <v>19980809.030000001</v>
          </cell>
        </row>
        <row r="203">
          <cell r="B203" t="str">
            <v>11120-0000-0007-0010-0000</v>
          </cell>
          <cell r="C203" t="str">
            <v>SANTANDER 18000055997 DEPORTIVA CHAPALIT</v>
          </cell>
          <cell r="D203">
            <v>0</v>
          </cell>
          <cell r="E203">
            <v>10932033.689999999</v>
          </cell>
          <cell r="F203">
            <v>2223582.89</v>
          </cell>
          <cell r="G203">
            <v>8708450.8000000007</v>
          </cell>
        </row>
        <row r="204">
          <cell r="B204" t="str">
            <v>11120-0000-0007-0011-0000</v>
          </cell>
          <cell r="C204" t="str">
            <v>SANTANDER 18000056009 PIDH 2017 CALENTAD</v>
          </cell>
          <cell r="D204">
            <v>0</v>
          </cell>
          <cell r="E204">
            <v>4824487.16</v>
          </cell>
          <cell r="F204">
            <v>4269006.83</v>
          </cell>
          <cell r="G204">
            <v>555480.32999999996</v>
          </cell>
        </row>
        <row r="205">
          <cell r="B205" t="str">
            <v>11120-0000-0007-0012-0000</v>
          </cell>
          <cell r="C205" t="str">
            <v>SANTANDER 18000057342 FIDOC OBRAS POR CO</v>
          </cell>
          <cell r="D205">
            <v>0</v>
          </cell>
          <cell r="E205">
            <v>10086540.9</v>
          </cell>
          <cell r="F205">
            <v>0</v>
          </cell>
          <cell r="G205">
            <v>10086540.9</v>
          </cell>
        </row>
        <row r="206">
          <cell r="B206" t="str">
            <v>11120-0000-0008-0000-0000</v>
          </cell>
          <cell r="C206" t="str">
            <v>CUENTAS INTERACCIONES</v>
          </cell>
          <cell r="D206">
            <v>297253081.95999998</v>
          </cell>
          <cell r="E206">
            <v>6784987023.29</v>
          </cell>
          <cell r="F206">
            <v>6840748670.8800001</v>
          </cell>
          <cell r="G206">
            <v>241491434.37</v>
          </cell>
        </row>
        <row r="207">
          <cell r="B207" t="str">
            <v>11120-0000-0008-0003-0000</v>
          </cell>
          <cell r="C207" t="str">
            <v>INTERAC 300203238</v>
          </cell>
          <cell r="D207">
            <v>137617812.38999999</v>
          </cell>
          <cell r="E207">
            <v>6384297504.3299999</v>
          </cell>
          <cell r="F207">
            <v>6431671282.3500004</v>
          </cell>
          <cell r="G207">
            <v>90244034.370000005</v>
          </cell>
        </row>
        <row r="208">
          <cell r="B208" t="str">
            <v>11120-0000-0008-0010-0000</v>
          </cell>
          <cell r="C208" t="str">
            <v>INTERACCIONES 300169684 INFRA Y EQUIPAMI</v>
          </cell>
          <cell r="D208">
            <v>54.59</v>
          </cell>
          <cell r="E208">
            <v>0</v>
          </cell>
          <cell r="F208">
            <v>54.59</v>
          </cell>
          <cell r="G208">
            <v>0</v>
          </cell>
        </row>
        <row r="209">
          <cell r="B209" t="str">
            <v>11120-0000-0008-0012-0000</v>
          </cell>
          <cell r="C209" t="str">
            <v>INTERACCIONES 300169994 DENTRO SAN NICOL</v>
          </cell>
          <cell r="D209">
            <v>1.28</v>
          </cell>
          <cell r="E209">
            <v>0</v>
          </cell>
          <cell r="F209">
            <v>1.28</v>
          </cell>
          <cell r="G209">
            <v>0</v>
          </cell>
        </row>
        <row r="210">
          <cell r="B210" t="str">
            <v>11120-0000-0008-0016-0000</v>
          </cell>
          <cell r="C210" t="str">
            <v>INTERACCIONES 00300172510 FISM 2016</v>
          </cell>
          <cell r="D210">
            <v>158831871.44</v>
          </cell>
          <cell r="E210">
            <v>19349764.800000001</v>
          </cell>
          <cell r="F210">
            <v>141674695.00999999</v>
          </cell>
          <cell r="G210">
            <v>36506941.229999997</v>
          </cell>
        </row>
        <row r="211">
          <cell r="B211" t="str">
            <v>11120-0000-0008-0018-0000</v>
          </cell>
          <cell r="C211" t="str">
            <v>INTERACCIONES 00300188182 CONSTR.REHABIL</v>
          </cell>
          <cell r="D211">
            <v>803342.26</v>
          </cell>
          <cell r="E211">
            <v>1185356.3899999999</v>
          </cell>
          <cell r="F211">
            <v>1947438.42</v>
          </cell>
          <cell r="G211">
            <v>41260.230000000003</v>
          </cell>
        </row>
        <row r="212">
          <cell r="B212" t="str">
            <v>11120-0000-0008-0019-0000</v>
          </cell>
          <cell r="C212" t="str">
            <v>INTERACCIONES 00300192457 FISM 2017 R33</v>
          </cell>
          <cell r="D212">
            <v>0</v>
          </cell>
          <cell r="E212">
            <v>380154397.76999998</v>
          </cell>
          <cell r="F212">
            <v>265455199.22999999</v>
          </cell>
          <cell r="G212">
            <v>114699198.54000001</v>
          </cell>
        </row>
        <row r="213">
          <cell r="B213" t="str">
            <v>11120-0000-0009-0000-0000</v>
          </cell>
          <cell r="C213" t="str">
            <v>CUENTAS BANREGIO</v>
          </cell>
          <cell r="D213">
            <v>2203014.86</v>
          </cell>
          <cell r="E213">
            <v>1698209916.3800001</v>
          </cell>
          <cell r="F213">
            <v>1697185381.51</v>
          </cell>
          <cell r="G213">
            <v>3227549.73</v>
          </cell>
        </row>
        <row r="214">
          <cell r="B214" t="str">
            <v>11120-0000-0009-0001-0000</v>
          </cell>
          <cell r="C214" t="str">
            <v>BANREGIO 1750057900100 RECAUDADORA</v>
          </cell>
          <cell r="D214">
            <v>763636.79</v>
          </cell>
          <cell r="E214">
            <v>1200583.3</v>
          </cell>
          <cell r="F214">
            <v>0.6</v>
          </cell>
          <cell r="G214">
            <v>1964219.49</v>
          </cell>
        </row>
        <row r="215">
          <cell r="B215" t="str">
            <v>11120-0000-0009-0012-0000</v>
          </cell>
          <cell r="C215" t="str">
            <v>MULTIVA 000061278886</v>
          </cell>
          <cell r="D215">
            <v>759954.46</v>
          </cell>
          <cell r="E215">
            <v>1696963806.3900001</v>
          </cell>
          <cell r="F215">
            <v>1697000001</v>
          </cell>
          <cell r="G215">
            <v>723759.85</v>
          </cell>
        </row>
        <row r="216">
          <cell r="B216" t="str">
            <v>11120-0000-0009-0020-0000</v>
          </cell>
          <cell r="C216" t="str">
            <v>AFIRME 16281000679 RECAUDADORA</v>
          </cell>
          <cell r="D216">
            <v>179423.61</v>
          </cell>
          <cell r="E216">
            <v>5956.3</v>
          </cell>
          <cell r="F216">
            <v>185379.91</v>
          </cell>
          <cell r="G216">
            <v>0</v>
          </cell>
        </row>
        <row r="217">
          <cell r="B217" t="str">
            <v>11120-0000-0009-0030-0000</v>
          </cell>
          <cell r="C217" t="str">
            <v>MIFEL 01600239909 INVERSIÓN</v>
          </cell>
          <cell r="D217">
            <v>500000</v>
          </cell>
          <cell r="E217">
            <v>39570.39</v>
          </cell>
          <cell r="F217">
            <v>0</v>
          </cell>
          <cell r="G217">
            <v>539570.39</v>
          </cell>
        </row>
        <row r="218">
          <cell r="B218" t="str">
            <v>11140-0000-0000-0000-0000</v>
          </cell>
          <cell r="C218" t="str">
            <v>INVERSIONES TEMPORALES (HASTA 3 MESES)</v>
          </cell>
          <cell r="D218">
            <v>507485532.88999999</v>
          </cell>
          <cell r="E218">
            <v>52106499052.760002</v>
          </cell>
          <cell r="F218">
            <v>51997341120.059998</v>
          </cell>
          <cell r="G218">
            <v>616643465.59000003</v>
          </cell>
        </row>
        <row r="219">
          <cell r="B219" t="str">
            <v>11140-0000-0002-0000-0000</v>
          </cell>
          <cell r="C219" t="str">
            <v>INVERSIONES BANORTE</v>
          </cell>
          <cell r="D219">
            <v>89492671.769999996</v>
          </cell>
          <cell r="E219">
            <v>22961290908.810001</v>
          </cell>
          <cell r="F219">
            <v>22705640114.990002</v>
          </cell>
          <cell r="G219">
            <v>345143465.58999997</v>
          </cell>
        </row>
        <row r="220">
          <cell r="B220" t="str">
            <v>11140-0000-0002-0004-0000</v>
          </cell>
          <cell r="C220" t="str">
            <v>BANORTE CTA:198148380</v>
          </cell>
          <cell r="D220">
            <v>28099988.440000001</v>
          </cell>
          <cell r="E220">
            <v>349416919.33999997</v>
          </cell>
          <cell r="F220">
            <v>347716912.19</v>
          </cell>
          <cell r="G220">
            <v>29799995.59</v>
          </cell>
        </row>
        <row r="221">
          <cell r="B221" t="str">
            <v>11140-0000-0002-0005-0000</v>
          </cell>
          <cell r="C221" t="str">
            <v>BANORTE CTA:198148399</v>
          </cell>
          <cell r="D221">
            <v>27899989.210000001</v>
          </cell>
          <cell r="E221">
            <v>346904575.98000002</v>
          </cell>
          <cell r="F221">
            <v>345204566.38</v>
          </cell>
          <cell r="G221">
            <v>29599998.809999999</v>
          </cell>
        </row>
        <row r="222">
          <cell r="B222" t="str">
            <v>11140-0000-0002-0006-0000</v>
          </cell>
          <cell r="C222" t="str">
            <v>BANORTE CTA. 0125984164</v>
          </cell>
          <cell r="D222">
            <v>0</v>
          </cell>
          <cell r="E222">
            <v>165030774.96000001</v>
          </cell>
          <cell r="F222">
            <v>165030774.96000001</v>
          </cell>
          <cell r="G222">
            <v>0</v>
          </cell>
        </row>
        <row r="223">
          <cell r="B223" t="str">
            <v>11140-0000-0002-0007-0000</v>
          </cell>
          <cell r="C223" t="str">
            <v>BANORTE CTA:741789 FIDUCIARIO CB</v>
          </cell>
          <cell r="D223">
            <v>24092706.210000001</v>
          </cell>
          <cell r="E223">
            <v>1063033575.89</v>
          </cell>
          <cell r="F223">
            <v>1061382791.04</v>
          </cell>
          <cell r="G223">
            <v>25743491.059999999</v>
          </cell>
        </row>
        <row r="224">
          <cell r="B224" t="str">
            <v>11140-0000-0002-0008-0000</v>
          </cell>
          <cell r="C224" t="str">
            <v>BANORTE CTA: 00501733715</v>
          </cell>
          <cell r="D224">
            <v>4199995.8899999997</v>
          </cell>
          <cell r="E224">
            <v>52350220.579999998</v>
          </cell>
          <cell r="F224">
            <v>52050224.799999997</v>
          </cell>
          <cell r="G224">
            <v>4499991.67</v>
          </cell>
        </row>
        <row r="225">
          <cell r="B225" t="str">
            <v>11140-0000-0002-0009-0000</v>
          </cell>
          <cell r="C225" t="str">
            <v>BANORTE CTA: 503707783</v>
          </cell>
          <cell r="D225">
            <v>3499998.6</v>
          </cell>
          <cell r="E225">
            <v>43407731.100000001</v>
          </cell>
          <cell r="F225">
            <v>43207740.350000001</v>
          </cell>
          <cell r="G225">
            <v>3699989.35</v>
          </cell>
        </row>
        <row r="226">
          <cell r="B226" t="str">
            <v>11140-0000-0002-0012-0000</v>
          </cell>
          <cell r="C226" t="str">
            <v>BANORTE CTA: 500583874</v>
          </cell>
          <cell r="D226">
            <v>1699993.42</v>
          </cell>
          <cell r="E226">
            <v>20899955.77</v>
          </cell>
          <cell r="F226">
            <v>20799950.079999998</v>
          </cell>
          <cell r="G226">
            <v>1799999.11</v>
          </cell>
        </row>
        <row r="227">
          <cell r="B227" t="str">
            <v>11140-0000-0002-0019-0000</v>
          </cell>
          <cell r="C227" t="str">
            <v>BANORTE 0402084279 RAMO 28</v>
          </cell>
          <cell r="D227">
            <v>0</v>
          </cell>
          <cell r="E227">
            <v>20920247155.189999</v>
          </cell>
          <cell r="F227">
            <v>20670247155.189999</v>
          </cell>
          <cell r="G227">
            <v>250000000</v>
          </cell>
        </row>
        <row r="228">
          <cell r="B228" t="str">
            <v>11140-0000-0003-0000-0000</v>
          </cell>
          <cell r="C228" t="str">
            <v>INVERSIONES BANAMEX</v>
          </cell>
          <cell r="D228">
            <v>0</v>
          </cell>
          <cell r="E228">
            <v>2734709206.23</v>
          </cell>
          <cell r="F228">
            <v>2734709206.23</v>
          </cell>
          <cell r="G228">
            <v>0</v>
          </cell>
        </row>
        <row r="229">
          <cell r="B229" t="str">
            <v>11140-0000-0003-0001-0000</v>
          </cell>
          <cell r="C229" t="str">
            <v>BANAMEX 7926766</v>
          </cell>
          <cell r="D229">
            <v>0</v>
          </cell>
          <cell r="E229">
            <v>2734709206.23</v>
          </cell>
          <cell r="F229">
            <v>2734709206.23</v>
          </cell>
          <cell r="G229">
            <v>0</v>
          </cell>
        </row>
        <row r="230">
          <cell r="B230" t="str">
            <v>11140-0000-0005-0000-0000</v>
          </cell>
          <cell r="C230" t="str">
            <v>INVERSIONES BAJIO</v>
          </cell>
          <cell r="D230">
            <v>98100000</v>
          </cell>
          <cell r="E230">
            <v>3049312902.5999999</v>
          </cell>
          <cell r="F230">
            <v>3075912902.5999999</v>
          </cell>
          <cell r="G230">
            <v>71500000</v>
          </cell>
        </row>
        <row r="231">
          <cell r="B231" t="str">
            <v>11140-0000-0005-0002-0000</v>
          </cell>
          <cell r="C231" t="str">
            <v>BAJIO CTA:3680444</v>
          </cell>
          <cell r="D231">
            <v>13200000</v>
          </cell>
          <cell r="E231">
            <v>449443246.29000002</v>
          </cell>
          <cell r="F231">
            <v>449443246.29000002</v>
          </cell>
          <cell r="G231">
            <v>13200000</v>
          </cell>
        </row>
        <row r="232">
          <cell r="B232" t="str">
            <v>11140-0000-0005-0003-0000</v>
          </cell>
          <cell r="C232" t="str">
            <v>BAJIO CTA. 368191-3</v>
          </cell>
          <cell r="D232">
            <v>0</v>
          </cell>
          <cell r="E232">
            <v>80026308.560000002</v>
          </cell>
          <cell r="F232">
            <v>80026308.560000002</v>
          </cell>
          <cell r="G232">
            <v>0</v>
          </cell>
        </row>
        <row r="233">
          <cell r="B233" t="str">
            <v>11140-0000-0005-0007-0000</v>
          </cell>
          <cell r="C233" t="str">
            <v>BAJIO CTA:5845383</v>
          </cell>
          <cell r="D233">
            <v>700000</v>
          </cell>
          <cell r="E233">
            <v>21930783.059999999</v>
          </cell>
          <cell r="F233">
            <v>22030783.059999999</v>
          </cell>
          <cell r="G233">
            <v>600000</v>
          </cell>
        </row>
        <row r="234">
          <cell r="B234" t="str">
            <v>11140-0000-0005-0019-0000</v>
          </cell>
          <cell r="C234" t="str">
            <v>BAJIO CTA:1045996</v>
          </cell>
          <cell r="D234">
            <v>300000</v>
          </cell>
          <cell r="E234">
            <v>10214619.699999999</v>
          </cell>
          <cell r="F234">
            <v>10214619.699999999</v>
          </cell>
          <cell r="G234">
            <v>300000</v>
          </cell>
        </row>
        <row r="235">
          <cell r="B235" t="str">
            <v>11140-0000-0005-0020-0000</v>
          </cell>
          <cell r="C235" t="str">
            <v>BAJIO CTA:1519347</v>
          </cell>
          <cell r="D235">
            <v>600000</v>
          </cell>
          <cell r="E235">
            <v>20429238.5</v>
          </cell>
          <cell r="F235">
            <v>20429238.5</v>
          </cell>
          <cell r="G235">
            <v>600000</v>
          </cell>
        </row>
        <row r="236">
          <cell r="B236" t="str">
            <v>11140-0000-0005-0021-0000</v>
          </cell>
          <cell r="C236" t="str">
            <v>BAJIO CTA:6856132</v>
          </cell>
          <cell r="D236">
            <v>800000</v>
          </cell>
          <cell r="E236">
            <v>27240072.43</v>
          </cell>
          <cell r="F236">
            <v>27240072.43</v>
          </cell>
          <cell r="G236">
            <v>800000</v>
          </cell>
        </row>
        <row r="237">
          <cell r="B237" t="str">
            <v>11140-0000-0005-0022-0000</v>
          </cell>
          <cell r="C237" t="str">
            <v>BAJIO CTA:7526635</v>
          </cell>
          <cell r="D237">
            <v>4300000</v>
          </cell>
          <cell r="E237">
            <v>131789333.31</v>
          </cell>
          <cell r="F237">
            <v>134089333.31</v>
          </cell>
          <cell r="G237">
            <v>2000000</v>
          </cell>
        </row>
        <row r="238">
          <cell r="B238" t="str">
            <v>11140-0000-0005-0023-0000</v>
          </cell>
          <cell r="C238" t="str">
            <v>BAJIO CTA:7526684</v>
          </cell>
          <cell r="D238">
            <v>500000</v>
          </cell>
          <cell r="E238">
            <v>17024365.899999999</v>
          </cell>
          <cell r="F238">
            <v>17024365.899999999</v>
          </cell>
          <cell r="G238">
            <v>500000</v>
          </cell>
        </row>
        <row r="239">
          <cell r="B239" t="str">
            <v>11140-0000-0005-0027-0000</v>
          </cell>
          <cell r="C239" t="str">
            <v>BAJIO CTA: 7204753</v>
          </cell>
          <cell r="D239">
            <v>1100000</v>
          </cell>
          <cell r="E239">
            <v>37453604.409999996</v>
          </cell>
          <cell r="F239">
            <v>37453604.409999996</v>
          </cell>
          <cell r="G239">
            <v>1100000</v>
          </cell>
        </row>
        <row r="240">
          <cell r="B240" t="str">
            <v>11140-0000-0005-0034-0000</v>
          </cell>
          <cell r="C240" t="str">
            <v>BAJIO CTA: 3615606</v>
          </cell>
          <cell r="D240">
            <v>4200000</v>
          </cell>
          <cell r="E240">
            <v>126186801.79000001</v>
          </cell>
          <cell r="F240">
            <v>130386801.79000001</v>
          </cell>
          <cell r="G240">
            <v>0</v>
          </cell>
        </row>
        <row r="241">
          <cell r="B241" t="str">
            <v>11140-0000-0005-0035-0000</v>
          </cell>
          <cell r="C241" t="str">
            <v>BAJIO CTA: 4276788</v>
          </cell>
          <cell r="D241">
            <v>400000</v>
          </cell>
          <cell r="E241">
            <v>13619492.300000001</v>
          </cell>
          <cell r="F241">
            <v>13619492.300000001</v>
          </cell>
          <cell r="G241">
            <v>400000</v>
          </cell>
        </row>
        <row r="242">
          <cell r="B242" t="str">
            <v>11140-0000-0005-0038-0000</v>
          </cell>
          <cell r="C242" t="str">
            <v>BAJIO CTA: 8925471</v>
          </cell>
          <cell r="D242">
            <v>13100000</v>
          </cell>
          <cell r="E242">
            <v>444135044.66000003</v>
          </cell>
          <cell r="F242">
            <v>444235044.66000003</v>
          </cell>
          <cell r="G242">
            <v>13000000</v>
          </cell>
        </row>
        <row r="243">
          <cell r="B243" t="str">
            <v>11140-0000-0005-0039-0000</v>
          </cell>
          <cell r="C243" t="str">
            <v>BAJIO CTA: 9078056</v>
          </cell>
          <cell r="D243">
            <v>1300000</v>
          </cell>
          <cell r="E243">
            <v>44263350.5</v>
          </cell>
          <cell r="F243">
            <v>44263350.5</v>
          </cell>
          <cell r="G243">
            <v>1300000</v>
          </cell>
        </row>
        <row r="244">
          <cell r="B244" t="str">
            <v>11140-0000-0005-0040-0000</v>
          </cell>
          <cell r="C244" t="str">
            <v>BAJIO CTA: 10336741</v>
          </cell>
          <cell r="D244">
            <v>10900000</v>
          </cell>
          <cell r="E244">
            <v>371131165.93000001</v>
          </cell>
          <cell r="F244">
            <v>371131165.93000001</v>
          </cell>
          <cell r="G244">
            <v>10900000</v>
          </cell>
        </row>
        <row r="245">
          <cell r="B245" t="str">
            <v>11140-0000-0005-0041-0000</v>
          </cell>
          <cell r="C245" t="str">
            <v>BAJIO CTA: 10507929</v>
          </cell>
          <cell r="D245">
            <v>24000000</v>
          </cell>
          <cell r="E245">
            <v>631867411.38</v>
          </cell>
          <cell r="F245">
            <v>641867411.38</v>
          </cell>
          <cell r="G245">
            <v>14000000</v>
          </cell>
        </row>
        <row r="246">
          <cell r="B246" t="str">
            <v>11140-0000-0005-0042-0000</v>
          </cell>
          <cell r="C246" t="str">
            <v>BAJIO CTA: 10507994</v>
          </cell>
          <cell r="D246">
            <v>4000000</v>
          </cell>
          <cell r="E246">
            <v>136194923.09999999</v>
          </cell>
          <cell r="F246">
            <v>136194923.09999999</v>
          </cell>
          <cell r="G246">
            <v>4000000</v>
          </cell>
        </row>
        <row r="247">
          <cell r="B247" t="str">
            <v>11140-0000-0005-0043-0000</v>
          </cell>
          <cell r="C247" t="str">
            <v>BAJIO CTA: 10671907</v>
          </cell>
          <cell r="D247">
            <v>500000</v>
          </cell>
          <cell r="E247">
            <v>13018294.949999999</v>
          </cell>
          <cell r="F247">
            <v>13518294.949999999</v>
          </cell>
          <cell r="G247">
            <v>0</v>
          </cell>
        </row>
        <row r="248">
          <cell r="B248" t="str">
            <v>11140-0000-0005-0044-0000</v>
          </cell>
          <cell r="C248" t="str">
            <v>BAJIO CTA: 12163531</v>
          </cell>
          <cell r="D248">
            <v>6200000</v>
          </cell>
          <cell r="E248">
            <v>211102130.84999999</v>
          </cell>
          <cell r="F248">
            <v>211102130.84999999</v>
          </cell>
          <cell r="G248">
            <v>6200000</v>
          </cell>
        </row>
        <row r="249">
          <cell r="B249" t="str">
            <v>11140-0000-0005-0045-0000</v>
          </cell>
          <cell r="C249" t="str">
            <v>BAJIO CTA: 12454187</v>
          </cell>
          <cell r="D249">
            <v>2400000</v>
          </cell>
          <cell r="E249">
            <v>64892463.899999999</v>
          </cell>
          <cell r="F249">
            <v>67292463.900000006</v>
          </cell>
          <cell r="G249">
            <v>0</v>
          </cell>
        </row>
        <row r="250">
          <cell r="B250" t="str">
            <v>11140-0000-0005-0046-0000</v>
          </cell>
          <cell r="C250" t="str">
            <v>BAJIO CTA: 12683108</v>
          </cell>
          <cell r="D250">
            <v>5600000</v>
          </cell>
          <cell r="E250">
            <v>126067564.09999999</v>
          </cell>
          <cell r="F250">
            <v>129067564.09999999</v>
          </cell>
          <cell r="G250">
            <v>2600000</v>
          </cell>
        </row>
        <row r="251">
          <cell r="B251" t="str">
            <v>11140-0000-0005-0049-0000</v>
          </cell>
          <cell r="C251" t="str">
            <v>BAJIO CTA: 13051586</v>
          </cell>
          <cell r="D251">
            <v>800000</v>
          </cell>
          <cell r="E251">
            <v>13615588.48</v>
          </cell>
          <cell r="F251">
            <v>14415588.48</v>
          </cell>
          <cell r="G251">
            <v>0</v>
          </cell>
        </row>
        <row r="252">
          <cell r="B252" t="str">
            <v>11140-0000-0005-0051-0000</v>
          </cell>
          <cell r="C252" t="str">
            <v>BAJIO CTA: 13051727</v>
          </cell>
          <cell r="D252">
            <v>900000</v>
          </cell>
          <cell r="E252">
            <v>16218871.449999999</v>
          </cell>
          <cell r="F252">
            <v>17118871.449999999</v>
          </cell>
          <cell r="G252">
            <v>0</v>
          </cell>
        </row>
        <row r="253">
          <cell r="B253" t="str">
            <v>11140-0000-0005-0053-0000</v>
          </cell>
          <cell r="C253" t="str">
            <v>BAJIO CTA: 13051974</v>
          </cell>
          <cell r="D253">
            <v>1000000</v>
          </cell>
          <cell r="E253">
            <v>18020968.27</v>
          </cell>
          <cell r="F253">
            <v>19020968.27</v>
          </cell>
          <cell r="G253">
            <v>0</v>
          </cell>
        </row>
        <row r="254">
          <cell r="B254" t="str">
            <v>11140-0000-0005-0054-0000</v>
          </cell>
          <cell r="C254" t="str">
            <v>BAJIO CTA: 13052063</v>
          </cell>
          <cell r="D254">
            <v>1300000</v>
          </cell>
          <cell r="E254">
            <v>23427258.780000001</v>
          </cell>
          <cell r="F254">
            <v>24727258.780000001</v>
          </cell>
          <cell r="G254">
            <v>0</v>
          </cell>
        </row>
        <row r="255">
          <cell r="B255" t="str">
            <v>11140-0000-0006-0000-0000</v>
          </cell>
          <cell r="C255" t="str">
            <v>INVERSIONES SCOTIABANK</v>
          </cell>
          <cell r="D255">
            <v>0</v>
          </cell>
          <cell r="E255">
            <v>9029941537.9500008</v>
          </cell>
          <cell r="F255">
            <v>9029941537.9500008</v>
          </cell>
          <cell r="G255">
            <v>0</v>
          </cell>
        </row>
        <row r="256">
          <cell r="B256" t="str">
            <v>11140-0000-0006-0001-0000</v>
          </cell>
          <cell r="C256" t="str">
            <v>SCOTIABANK 1703751562 RECAUDAC PREDIAL</v>
          </cell>
          <cell r="D256">
            <v>0</v>
          </cell>
          <cell r="E256">
            <v>9029941537.9500008</v>
          </cell>
          <cell r="F256">
            <v>9029941537.9500008</v>
          </cell>
          <cell r="G256">
            <v>0</v>
          </cell>
        </row>
        <row r="257">
          <cell r="B257" t="str">
            <v>11140-0000-0008-0000-0000</v>
          </cell>
          <cell r="C257" t="str">
            <v>INVERSIONES INTERACCIONES</v>
          </cell>
          <cell r="D257">
            <v>120000000</v>
          </cell>
          <cell r="E257">
            <v>3333815813.3200002</v>
          </cell>
          <cell r="F257">
            <v>3453815813.3200002</v>
          </cell>
          <cell r="G257">
            <v>0</v>
          </cell>
        </row>
        <row r="258">
          <cell r="B258" t="str">
            <v>11140-0000-0008-0001-0000</v>
          </cell>
          <cell r="C258" t="str">
            <v>INTERACCIONES CTA 400111430</v>
          </cell>
          <cell r="D258">
            <v>120000000</v>
          </cell>
          <cell r="E258">
            <v>3333815813.3200002</v>
          </cell>
          <cell r="F258">
            <v>3453815813.3200002</v>
          </cell>
          <cell r="G258">
            <v>0</v>
          </cell>
        </row>
        <row r="259">
          <cell r="B259" t="str">
            <v>11140-0000-0009-0000-0000</v>
          </cell>
          <cell r="C259" t="str">
            <v>INVERSIONES VARIAS</v>
          </cell>
          <cell r="D259">
            <v>199892861.12</v>
          </cell>
          <cell r="E259">
            <v>10997428683.85</v>
          </cell>
          <cell r="F259">
            <v>10997321544.969999</v>
          </cell>
          <cell r="G259">
            <v>200000000</v>
          </cell>
        </row>
        <row r="260">
          <cell r="B260" t="str">
            <v>11140-0000-0009-0001-0000</v>
          </cell>
          <cell r="C260" t="str">
            <v>SANTANDER CTA65502090176 PAGOS</v>
          </cell>
          <cell r="D260">
            <v>199892861.12</v>
          </cell>
          <cell r="E260">
            <v>10010464877.459999</v>
          </cell>
          <cell r="F260">
            <v>10010357738.58</v>
          </cell>
          <cell r="G260">
            <v>200000000</v>
          </cell>
        </row>
        <row r="261">
          <cell r="B261" t="str">
            <v>11140-0000-0009-0010-0000</v>
          </cell>
          <cell r="C261" t="str">
            <v>MULTIVA 000061278886</v>
          </cell>
          <cell r="D261">
            <v>0</v>
          </cell>
          <cell r="E261">
            <v>986963806.38999999</v>
          </cell>
          <cell r="F261">
            <v>986963806.38999999</v>
          </cell>
          <cell r="G261">
            <v>0</v>
          </cell>
        </row>
        <row r="262">
          <cell r="B262" t="str">
            <v>11200-0000-0000-0000-0000</v>
          </cell>
          <cell r="C262" t="str">
            <v>DERECHOS A RECIBIR EFECT O EQUIVALENTES</v>
          </cell>
          <cell r="D262">
            <v>4288420.66</v>
          </cell>
          <cell r="E262">
            <v>64907075.780000001</v>
          </cell>
          <cell r="F262">
            <v>58299426.280000001</v>
          </cell>
          <cell r="G262">
            <v>10896070.16</v>
          </cell>
        </row>
        <row r="263">
          <cell r="B263" t="str">
            <v>11220-0000-0000-0000-0000</v>
          </cell>
          <cell r="C263" t="str">
            <v>CUENTAS POR COBRAR A CORTO PLAZO</v>
          </cell>
          <cell r="D263">
            <v>2339426.79</v>
          </cell>
          <cell r="E263">
            <v>52404472.68</v>
          </cell>
          <cell r="F263">
            <v>45432450.799999997</v>
          </cell>
          <cell r="G263">
            <v>9311448.6699999999</v>
          </cell>
        </row>
        <row r="264">
          <cell r="B264" t="str">
            <v>11220-0000-0001-0000-0000</v>
          </cell>
          <cell r="C264" t="str">
            <v>CHEQUES DEVUELTOS</v>
          </cell>
          <cell r="D264">
            <v>79356.55</v>
          </cell>
          <cell r="E264">
            <v>17754.830000000002</v>
          </cell>
          <cell r="F264">
            <v>97111.38</v>
          </cell>
          <cell r="G264">
            <v>0</v>
          </cell>
        </row>
        <row r="265">
          <cell r="B265" t="str">
            <v>11220-0000-0002-0000-0000</v>
          </cell>
          <cell r="C265" t="str">
            <v>ANTICIPO DE SUELDOS</v>
          </cell>
          <cell r="D265">
            <v>2092959.74</v>
          </cell>
          <cell r="E265">
            <v>15375811.65</v>
          </cell>
          <cell r="F265">
            <v>17460824.32</v>
          </cell>
          <cell r="G265">
            <v>7947.07</v>
          </cell>
        </row>
        <row r="266">
          <cell r="B266" t="str">
            <v>11220-0000-0003-0000-0000</v>
          </cell>
          <cell r="C266" t="str">
            <v>PRESTAMOS UNIDADES</v>
          </cell>
          <cell r="D266">
            <v>0</v>
          </cell>
          <cell r="E266">
            <v>234447.58</v>
          </cell>
          <cell r="F266">
            <v>234447.58</v>
          </cell>
          <cell r="G266">
            <v>0</v>
          </cell>
        </row>
        <row r="267">
          <cell r="B267" t="str">
            <v>11220-0000-0006-0000-0000</v>
          </cell>
          <cell r="C267" t="str">
            <v>EXTRAVIO DE EQUIPO (DESCUENTOS)</v>
          </cell>
          <cell r="D267">
            <v>0</v>
          </cell>
          <cell r="E267">
            <v>536.94000000000005</v>
          </cell>
          <cell r="F267">
            <v>536.94000000000005</v>
          </cell>
          <cell r="G267">
            <v>0</v>
          </cell>
        </row>
        <row r="268">
          <cell r="B268" t="str">
            <v>11220-0000-0009-0000-0000</v>
          </cell>
          <cell r="C268" t="str">
            <v>ANTICIPO AGUINALDOS</v>
          </cell>
          <cell r="D268">
            <v>79180.25</v>
          </cell>
          <cell r="E268">
            <v>10754.55</v>
          </cell>
          <cell r="F268">
            <v>0</v>
          </cell>
          <cell r="G268">
            <v>89934.8</v>
          </cell>
        </row>
        <row r="269">
          <cell r="B269" t="str">
            <v>11220-0000-0011-0000-0000</v>
          </cell>
          <cell r="C269" t="str">
            <v>SUBSIDIO AL EMPLEO</v>
          </cell>
          <cell r="D269">
            <v>0</v>
          </cell>
          <cell r="E269">
            <v>287.17</v>
          </cell>
          <cell r="F269">
            <v>0</v>
          </cell>
          <cell r="G269">
            <v>287.17</v>
          </cell>
        </row>
        <row r="270">
          <cell r="B270" t="str">
            <v>11226-0000-0000-0000-0000</v>
          </cell>
          <cell r="C270" t="str">
            <v>CUENTAS POR COBRAR A ENTIDADES FEDERATIV</v>
          </cell>
          <cell r="D270">
            <v>0</v>
          </cell>
          <cell r="E270">
            <v>21443762.27</v>
          </cell>
          <cell r="F270">
            <v>12295142.77</v>
          </cell>
          <cell r="G270">
            <v>9148619.5</v>
          </cell>
        </row>
        <row r="271">
          <cell r="B271" t="str">
            <v>11226-0000-0001-0000-0000</v>
          </cell>
          <cell r="C271" t="str">
            <v>CTA X COBRAR DER D CONVENIOS DEL ESTADO</v>
          </cell>
          <cell r="D271">
            <v>0</v>
          </cell>
          <cell r="E271">
            <v>21443762.27</v>
          </cell>
          <cell r="F271">
            <v>12295142.77</v>
          </cell>
          <cell r="G271">
            <v>9148619.5</v>
          </cell>
        </row>
        <row r="272">
          <cell r="B272" t="str">
            <v>11229-0000-0000-0000-0000</v>
          </cell>
          <cell r="C272" t="str">
            <v>OTRAS CUENTAS POR COBRAR</v>
          </cell>
          <cell r="D272">
            <v>87930.25</v>
          </cell>
          <cell r="E272">
            <v>15321117.689999999</v>
          </cell>
          <cell r="F272">
            <v>15344387.810000001</v>
          </cell>
          <cell r="G272">
            <v>64660.13</v>
          </cell>
        </row>
        <row r="273">
          <cell r="B273" t="str">
            <v>11229-0000-0001-0000-0000</v>
          </cell>
          <cell r="C273" t="str">
            <v>COMISIÓN FEDERAL DE ELECTRICIDAD</v>
          </cell>
          <cell r="D273">
            <v>87930.25</v>
          </cell>
          <cell r="E273">
            <v>3655862.13</v>
          </cell>
          <cell r="F273">
            <v>3743792.38</v>
          </cell>
          <cell r="G273">
            <v>0</v>
          </cell>
        </row>
        <row r="274">
          <cell r="B274" t="str">
            <v>11229-0000-0002-0000-0000</v>
          </cell>
          <cell r="C274" t="str">
            <v>SEGUROS POR RECUPERAR</v>
          </cell>
          <cell r="D274">
            <v>0</v>
          </cell>
          <cell r="E274">
            <v>409677.66</v>
          </cell>
          <cell r="F274">
            <v>369677.66</v>
          </cell>
          <cell r="G274">
            <v>40000</v>
          </cell>
        </row>
        <row r="275">
          <cell r="B275" t="str">
            <v>11229-0000-0003-0000-0000</v>
          </cell>
          <cell r="C275" t="str">
            <v>SYM INFORMÁTICA SA DE CV</v>
          </cell>
          <cell r="D275">
            <v>0</v>
          </cell>
          <cell r="E275">
            <v>507169.46</v>
          </cell>
          <cell r="F275">
            <v>507169.46</v>
          </cell>
          <cell r="G275">
            <v>0</v>
          </cell>
        </row>
        <row r="276">
          <cell r="B276" t="str">
            <v>11229-0000-0004-0000-0000</v>
          </cell>
          <cell r="C276" t="str">
            <v>OTRAS CUENTAS POR COBRAR</v>
          </cell>
          <cell r="D276">
            <v>0</v>
          </cell>
          <cell r="E276">
            <v>9221045.1999999993</v>
          </cell>
          <cell r="F276">
            <v>9196385.0700000003</v>
          </cell>
          <cell r="G276">
            <v>24660.13</v>
          </cell>
        </row>
        <row r="277">
          <cell r="B277" t="str">
            <v>11229-0000-0007-0000-0000</v>
          </cell>
          <cell r="C277" t="str">
            <v>OTRAS CUENTAS POR COBRAR BBVA BANCOMER</v>
          </cell>
          <cell r="D277">
            <v>0</v>
          </cell>
          <cell r="E277">
            <v>86289</v>
          </cell>
          <cell r="F277">
            <v>86289</v>
          </cell>
          <cell r="G277">
            <v>0</v>
          </cell>
        </row>
        <row r="278">
          <cell r="B278" t="str">
            <v>11229-0000-0009-0000-0000</v>
          </cell>
          <cell r="C278" t="str">
            <v>FESTIVAL INTERNACIONAL DEL GLOBO 2017</v>
          </cell>
          <cell r="D278">
            <v>0</v>
          </cell>
          <cell r="E278">
            <v>1441074.24</v>
          </cell>
          <cell r="F278">
            <v>1441074.24</v>
          </cell>
          <cell r="G278">
            <v>0</v>
          </cell>
        </row>
        <row r="279">
          <cell r="B279" t="str">
            <v>11230-0000-0000-0000-0000</v>
          </cell>
          <cell r="C279" t="str">
            <v>DEUDORES DIVERSOS POR COBRAR A CORTO PLA</v>
          </cell>
          <cell r="D279">
            <v>54617.67</v>
          </cell>
          <cell r="E279">
            <v>8010852.5999999996</v>
          </cell>
          <cell r="F279">
            <v>7728822.5800000001</v>
          </cell>
          <cell r="G279">
            <v>336647.69</v>
          </cell>
        </row>
        <row r="280">
          <cell r="B280" t="str">
            <v>11230-0000-0001-0000-0000</v>
          </cell>
          <cell r="C280" t="str">
            <v>GASTOS A COMPROBAR</v>
          </cell>
          <cell r="D280">
            <v>48372.67</v>
          </cell>
          <cell r="E280">
            <v>6926017.6100000003</v>
          </cell>
          <cell r="F280">
            <v>6658780.4699999997</v>
          </cell>
          <cell r="G280">
            <v>315609.81</v>
          </cell>
        </row>
        <row r="281">
          <cell r="B281" t="str">
            <v>11230-0000-0001-0016-0000</v>
          </cell>
          <cell r="C281" t="str">
            <v>ROCIO HERNANDEZ GONZALEZ</v>
          </cell>
          <cell r="D281">
            <v>0</v>
          </cell>
          <cell r="E281">
            <v>77613.13</v>
          </cell>
          <cell r="F281">
            <v>77613.13</v>
          </cell>
          <cell r="G281">
            <v>0</v>
          </cell>
        </row>
        <row r="282">
          <cell r="B282" t="str">
            <v>11230-0000-0001-0075-0000</v>
          </cell>
          <cell r="C282" t="str">
            <v>MIGUEL SEVILLA GARCIA</v>
          </cell>
          <cell r="D282">
            <v>0</v>
          </cell>
          <cell r="E282">
            <v>734147</v>
          </cell>
          <cell r="F282">
            <v>734147</v>
          </cell>
          <cell r="G282">
            <v>0</v>
          </cell>
        </row>
        <row r="283">
          <cell r="B283" t="str">
            <v>11230-0000-0001-0096-0000</v>
          </cell>
          <cell r="C283" t="str">
            <v>ESTHELA ESTRADA MEZA</v>
          </cell>
          <cell r="D283">
            <v>0</v>
          </cell>
          <cell r="E283">
            <v>35148</v>
          </cell>
          <cell r="F283">
            <v>35148</v>
          </cell>
          <cell r="G283">
            <v>0</v>
          </cell>
        </row>
        <row r="284">
          <cell r="B284" t="str">
            <v>11230-0000-0001-0176-0000</v>
          </cell>
          <cell r="C284" t="str">
            <v>VICTOR MANUEL FLORES</v>
          </cell>
          <cell r="D284">
            <v>0</v>
          </cell>
          <cell r="E284">
            <v>138000</v>
          </cell>
          <cell r="F284">
            <v>138000</v>
          </cell>
          <cell r="G284">
            <v>0</v>
          </cell>
        </row>
        <row r="285">
          <cell r="B285" t="str">
            <v>11230-0000-0001-0366-0000</v>
          </cell>
          <cell r="C285" t="str">
            <v>MA DEL CARMEN GOMEZ MENDEZ</v>
          </cell>
          <cell r="D285">
            <v>0</v>
          </cell>
          <cell r="E285">
            <v>4000</v>
          </cell>
          <cell r="F285">
            <v>4000</v>
          </cell>
          <cell r="G285">
            <v>0</v>
          </cell>
        </row>
        <row r="286">
          <cell r="B286" t="str">
            <v>11230-0000-0001-0374-0000</v>
          </cell>
          <cell r="C286" t="str">
            <v>BALTAZAR RODRIGUEZ AVIÑA</v>
          </cell>
          <cell r="D286">
            <v>0</v>
          </cell>
          <cell r="E286">
            <v>716214</v>
          </cell>
          <cell r="F286">
            <v>716214</v>
          </cell>
          <cell r="G286">
            <v>0</v>
          </cell>
        </row>
        <row r="287">
          <cell r="B287" t="str">
            <v>11230-0000-0001-0378-0000</v>
          </cell>
          <cell r="C287" t="str">
            <v>LETICIA CALDERON VELA</v>
          </cell>
          <cell r="D287">
            <v>0</v>
          </cell>
          <cell r="E287">
            <v>16000</v>
          </cell>
          <cell r="F287">
            <v>16000</v>
          </cell>
          <cell r="G287">
            <v>0</v>
          </cell>
        </row>
        <row r="288">
          <cell r="B288" t="str">
            <v>11230-0000-0001-0382-0000</v>
          </cell>
          <cell r="C288" t="str">
            <v>MIGUEL ANGEL BALDERAS FERNANDEZ</v>
          </cell>
          <cell r="D288">
            <v>20729.810000000001</v>
          </cell>
          <cell r="E288">
            <v>0</v>
          </cell>
          <cell r="F288">
            <v>0</v>
          </cell>
          <cell r="G288">
            <v>20729.810000000001</v>
          </cell>
        </row>
        <row r="289">
          <cell r="B289" t="str">
            <v>11230-0000-0001-0386-0000</v>
          </cell>
          <cell r="C289" t="str">
            <v>HUMBERTO BOTELLO RUIZ</v>
          </cell>
          <cell r="D289">
            <v>0</v>
          </cell>
          <cell r="E289">
            <v>194000</v>
          </cell>
          <cell r="F289">
            <v>194000</v>
          </cell>
          <cell r="G289">
            <v>0</v>
          </cell>
        </row>
        <row r="290">
          <cell r="B290" t="str">
            <v>11230-0000-0001-0403-0000</v>
          </cell>
          <cell r="C290" t="str">
            <v>ISRAEL MARTINEZ MARTINEZ</v>
          </cell>
          <cell r="D290">
            <v>0</v>
          </cell>
          <cell r="E290">
            <v>58848</v>
          </cell>
          <cell r="F290">
            <v>58848</v>
          </cell>
          <cell r="G290">
            <v>0</v>
          </cell>
        </row>
        <row r="291">
          <cell r="B291" t="str">
            <v>11230-0000-0001-0405-0000</v>
          </cell>
          <cell r="C291" t="str">
            <v>JUAN CARLOS AGUILERA MUÑOZ</v>
          </cell>
          <cell r="D291">
            <v>0</v>
          </cell>
          <cell r="E291">
            <v>1047303</v>
          </cell>
          <cell r="F291">
            <v>1047303</v>
          </cell>
          <cell r="G291">
            <v>0</v>
          </cell>
        </row>
        <row r="292">
          <cell r="B292" t="str">
            <v>11230-0000-0001-0434-0000</v>
          </cell>
          <cell r="C292" t="str">
            <v>LUZ ELENA BOSQUES VERA</v>
          </cell>
          <cell r="D292">
            <v>0</v>
          </cell>
          <cell r="E292">
            <v>57000</v>
          </cell>
          <cell r="F292">
            <v>57000</v>
          </cell>
          <cell r="G292">
            <v>0</v>
          </cell>
        </row>
        <row r="293">
          <cell r="B293" t="str">
            <v>11230-0000-0001-0435-0000</v>
          </cell>
          <cell r="C293" t="str">
            <v>MÓNICA DEL CARMEN SILVA ROBLEDO</v>
          </cell>
          <cell r="D293">
            <v>0</v>
          </cell>
          <cell r="E293">
            <v>40007.81</v>
          </cell>
          <cell r="F293">
            <v>40007.81</v>
          </cell>
          <cell r="G293">
            <v>0</v>
          </cell>
        </row>
        <row r="294">
          <cell r="B294" t="str">
            <v>11230-0000-0001-0441-0000</v>
          </cell>
          <cell r="C294" t="str">
            <v>MARIA NELIDA RIOS JAUREGUI</v>
          </cell>
          <cell r="D294">
            <v>0</v>
          </cell>
          <cell r="E294">
            <v>3500</v>
          </cell>
          <cell r="F294">
            <v>3500</v>
          </cell>
          <cell r="G294">
            <v>0</v>
          </cell>
        </row>
        <row r="295">
          <cell r="B295" t="str">
            <v>11230-0000-0001-0463-0000</v>
          </cell>
          <cell r="C295" t="str">
            <v>FRANCISCO JAVIER AGUILERA CANDELAS</v>
          </cell>
          <cell r="D295">
            <v>0</v>
          </cell>
          <cell r="E295">
            <v>107.82</v>
          </cell>
          <cell r="F295">
            <v>107.82</v>
          </cell>
          <cell r="G295">
            <v>0</v>
          </cell>
        </row>
        <row r="296">
          <cell r="B296" t="str">
            <v>11230-0000-0001-0467-0000</v>
          </cell>
          <cell r="C296" t="str">
            <v>ALDO ANTONIO TORRES AMOS</v>
          </cell>
          <cell r="D296">
            <v>-2078.0500000000002</v>
          </cell>
          <cell r="E296">
            <v>2078.0500000000002</v>
          </cell>
          <cell r="F296">
            <v>0</v>
          </cell>
          <cell r="G296">
            <v>0</v>
          </cell>
        </row>
        <row r="297">
          <cell r="B297" t="str">
            <v>11230-0000-0001-0474-0000</v>
          </cell>
          <cell r="C297" t="str">
            <v>RODOLFO HERRERA PEREZ</v>
          </cell>
          <cell r="D297">
            <v>0</v>
          </cell>
          <cell r="E297">
            <v>32500</v>
          </cell>
          <cell r="F297">
            <v>32500</v>
          </cell>
          <cell r="G297">
            <v>0</v>
          </cell>
        </row>
        <row r="298">
          <cell r="B298" t="str">
            <v>11230-0000-0001-0490-0000</v>
          </cell>
          <cell r="C298" t="str">
            <v>MARTHA CAROLINA IRAZABA VILLALOBOS</v>
          </cell>
          <cell r="D298">
            <v>0</v>
          </cell>
          <cell r="E298">
            <v>8000</v>
          </cell>
          <cell r="F298">
            <v>8000</v>
          </cell>
          <cell r="G298">
            <v>0</v>
          </cell>
        </row>
        <row r="299">
          <cell r="B299" t="str">
            <v>11230-0000-0001-0524-0000</v>
          </cell>
          <cell r="C299" t="str">
            <v>TANIA JAIME DE LA TORRE</v>
          </cell>
          <cell r="D299">
            <v>0</v>
          </cell>
          <cell r="E299">
            <v>6500</v>
          </cell>
          <cell r="F299">
            <v>6500</v>
          </cell>
          <cell r="G299">
            <v>0</v>
          </cell>
        </row>
        <row r="300">
          <cell r="B300" t="str">
            <v>11230-0000-0001-0534-0000</v>
          </cell>
          <cell r="C300" t="str">
            <v>LOPEZ ROCHA LUCIA</v>
          </cell>
          <cell r="D300">
            <v>0</v>
          </cell>
          <cell r="E300">
            <v>5000.3999999999996</v>
          </cell>
          <cell r="F300">
            <v>5000.3999999999996</v>
          </cell>
          <cell r="G300">
            <v>0</v>
          </cell>
        </row>
        <row r="301">
          <cell r="B301" t="str">
            <v>11230-0000-0001-0540-0000</v>
          </cell>
          <cell r="C301" t="str">
            <v>CLAUDIA MARCELA HERNÁNDEZ CAMACHO</v>
          </cell>
          <cell r="D301">
            <v>0.43</v>
          </cell>
          <cell r="E301">
            <v>42066.720000000001</v>
          </cell>
          <cell r="F301">
            <v>42067.15</v>
          </cell>
          <cell r="G301">
            <v>0</v>
          </cell>
        </row>
        <row r="302">
          <cell r="B302" t="str">
            <v>11230-0000-0001-0542-0000</v>
          </cell>
          <cell r="C302" t="str">
            <v>RAQUEL RUVALCABA CERVANTES</v>
          </cell>
          <cell r="D302">
            <v>0</v>
          </cell>
          <cell r="E302">
            <v>135000</v>
          </cell>
          <cell r="F302">
            <v>135000</v>
          </cell>
          <cell r="G302">
            <v>0</v>
          </cell>
        </row>
        <row r="303">
          <cell r="B303" t="str">
            <v>11230-0000-0001-0559-0000</v>
          </cell>
          <cell r="C303" t="str">
            <v>OSCAR RAMOS RODRIGUEZ</v>
          </cell>
          <cell r="D303">
            <v>0</v>
          </cell>
          <cell r="E303">
            <v>45700</v>
          </cell>
          <cell r="F303">
            <v>45700</v>
          </cell>
          <cell r="G303">
            <v>0</v>
          </cell>
        </row>
        <row r="304">
          <cell r="B304" t="str">
            <v>11230-0000-0001-0560-0000</v>
          </cell>
          <cell r="C304" t="str">
            <v>JOSE ESTEBAN ORTIZ BELMONTE</v>
          </cell>
          <cell r="D304">
            <v>0</v>
          </cell>
          <cell r="E304">
            <v>46930</v>
          </cell>
          <cell r="F304">
            <v>46930</v>
          </cell>
          <cell r="G304">
            <v>0</v>
          </cell>
        </row>
        <row r="305">
          <cell r="B305" t="str">
            <v>11230-0000-0001-0561-0000</v>
          </cell>
          <cell r="C305" t="str">
            <v>JOSE MANUEL HOIL MAR</v>
          </cell>
          <cell r="D305">
            <v>0</v>
          </cell>
          <cell r="E305">
            <v>18000</v>
          </cell>
          <cell r="F305">
            <v>18000</v>
          </cell>
          <cell r="G305">
            <v>0</v>
          </cell>
        </row>
        <row r="306">
          <cell r="B306" t="str">
            <v>11230-0000-0001-0562-0000</v>
          </cell>
          <cell r="C306" t="str">
            <v>MARIA LUISA RODRIGUEZ LANDEROS</v>
          </cell>
          <cell r="D306">
            <v>0</v>
          </cell>
          <cell r="E306">
            <v>6000</v>
          </cell>
          <cell r="F306">
            <v>6000</v>
          </cell>
          <cell r="G306">
            <v>0</v>
          </cell>
        </row>
        <row r="307">
          <cell r="B307" t="str">
            <v>11230-0000-0001-0608-0000</v>
          </cell>
          <cell r="C307" t="str">
            <v>LORENA BEATRIZ RODRÍGUEZ CRUZ</v>
          </cell>
          <cell r="D307">
            <v>0.04</v>
          </cell>
          <cell r="E307">
            <v>28574.240000000002</v>
          </cell>
          <cell r="F307">
            <v>28574.28</v>
          </cell>
          <cell r="G307">
            <v>0</v>
          </cell>
        </row>
        <row r="308">
          <cell r="B308" t="str">
            <v>11230-0000-0001-0610-0000</v>
          </cell>
          <cell r="C308" t="str">
            <v>GLORIA MAGALY CANO DE LA FUENTE</v>
          </cell>
          <cell r="D308">
            <v>18500.009999999998</v>
          </cell>
          <cell r="E308">
            <v>232214.5</v>
          </cell>
          <cell r="F308">
            <v>250714.51</v>
          </cell>
          <cell r="G308">
            <v>0</v>
          </cell>
        </row>
        <row r="309">
          <cell r="B309" t="str">
            <v>11230-0000-0001-0611-0000</v>
          </cell>
          <cell r="C309" t="str">
            <v>MARIA TERESA GONZALEZ RODRIGUEZ</v>
          </cell>
          <cell r="D309">
            <v>0</v>
          </cell>
          <cell r="E309">
            <v>7300</v>
          </cell>
          <cell r="F309">
            <v>7300</v>
          </cell>
          <cell r="G309">
            <v>0</v>
          </cell>
        </row>
        <row r="310">
          <cell r="B310" t="str">
            <v>11230-0000-0001-0612-0000</v>
          </cell>
          <cell r="C310" t="str">
            <v>LEILANI TORTOLERO GARCIA</v>
          </cell>
          <cell r="D310">
            <v>0</v>
          </cell>
          <cell r="E310">
            <v>119326.02</v>
          </cell>
          <cell r="F310">
            <v>119326.02</v>
          </cell>
          <cell r="G310">
            <v>0</v>
          </cell>
        </row>
        <row r="311">
          <cell r="B311" t="str">
            <v>11230-0000-0001-0613-0000</v>
          </cell>
          <cell r="C311" t="str">
            <v>GENARO VILLALPANDO HERNANDEZ</v>
          </cell>
          <cell r="D311">
            <v>0</v>
          </cell>
          <cell r="E311">
            <v>20000</v>
          </cell>
          <cell r="F311">
            <v>20000</v>
          </cell>
          <cell r="G311">
            <v>0</v>
          </cell>
        </row>
        <row r="312">
          <cell r="B312" t="str">
            <v>11230-0000-0001-0614-0000</v>
          </cell>
          <cell r="C312" t="str">
            <v>MAURICIO ALBERTO RODRIGUEZ GOÑI</v>
          </cell>
          <cell r="D312">
            <v>0.3</v>
          </cell>
          <cell r="E312">
            <v>194880</v>
          </cell>
          <cell r="F312">
            <v>0.3</v>
          </cell>
          <cell r="G312">
            <v>194880</v>
          </cell>
        </row>
        <row r="313">
          <cell r="B313" t="str">
            <v>11230-0000-0001-0620-0000</v>
          </cell>
          <cell r="C313" t="str">
            <v>BEATRIZ MARTIN GUTIERREZ</v>
          </cell>
          <cell r="D313">
            <v>0</v>
          </cell>
          <cell r="E313">
            <v>12090</v>
          </cell>
          <cell r="F313">
            <v>12090</v>
          </cell>
          <cell r="G313">
            <v>0</v>
          </cell>
        </row>
        <row r="314">
          <cell r="B314" t="str">
            <v>11230-0000-0001-0621-0000</v>
          </cell>
          <cell r="C314" t="str">
            <v>ABEL ARTURO MORENO GALVAN</v>
          </cell>
          <cell r="D314">
            <v>0</v>
          </cell>
          <cell r="E314">
            <v>93470</v>
          </cell>
          <cell r="F314">
            <v>93470</v>
          </cell>
          <cell r="G314">
            <v>0</v>
          </cell>
        </row>
        <row r="315">
          <cell r="B315" t="str">
            <v>11230-0000-0001-0626-0000</v>
          </cell>
          <cell r="C315" t="str">
            <v>RICARDO DE LA PARRA BARNARD</v>
          </cell>
          <cell r="D315">
            <v>0</v>
          </cell>
          <cell r="E315">
            <v>12550</v>
          </cell>
          <cell r="F315">
            <v>12550</v>
          </cell>
          <cell r="G315">
            <v>0</v>
          </cell>
        </row>
        <row r="316">
          <cell r="B316" t="str">
            <v>11230-0000-0001-0628-0000</v>
          </cell>
          <cell r="C316" t="str">
            <v>MARTIN MILLAN SOBERANES</v>
          </cell>
          <cell r="D316">
            <v>0</v>
          </cell>
          <cell r="E316">
            <v>17900</v>
          </cell>
          <cell r="F316">
            <v>17900</v>
          </cell>
          <cell r="G316">
            <v>0</v>
          </cell>
        </row>
        <row r="317">
          <cell r="B317" t="str">
            <v>11230-0000-0001-0630-0000</v>
          </cell>
          <cell r="C317" t="str">
            <v>CLAUDIA BERNAL GOMEZ</v>
          </cell>
          <cell r="D317">
            <v>0</v>
          </cell>
          <cell r="E317">
            <v>11530.04</v>
          </cell>
          <cell r="F317">
            <v>11530.04</v>
          </cell>
          <cell r="G317">
            <v>0</v>
          </cell>
        </row>
        <row r="318">
          <cell r="B318" t="str">
            <v>11230-0000-0001-0631-0000</v>
          </cell>
          <cell r="C318" t="str">
            <v>JUAN MANUEL HERNANDEZ AVILA</v>
          </cell>
          <cell r="D318">
            <v>0</v>
          </cell>
          <cell r="E318">
            <v>34829.43</v>
          </cell>
          <cell r="F318">
            <v>34829.43</v>
          </cell>
          <cell r="G318">
            <v>0</v>
          </cell>
        </row>
        <row r="319">
          <cell r="B319" t="str">
            <v>11230-0000-0001-0633-0000</v>
          </cell>
          <cell r="C319" t="str">
            <v>JOSE ALEJANDRO MARTINEZ PEREZ</v>
          </cell>
          <cell r="D319">
            <v>0</v>
          </cell>
          <cell r="E319">
            <v>12337.2</v>
          </cell>
          <cell r="F319">
            <v>12337.2</v>
          </cell>
          <cell r="G319">
            <v>0</v>
          </cell>
        </row>
        <row r="320">
          <cell r="B320" t="str">
            <v>11230-0000-0001-0656-0000</v>
          </cell>
          <cell r="C320" t="str">
            <v>ENRIQUE MARUMOTO TORRES</v>
          </cell>
          <cell r="D320">
            <v>0.01</v>
          </cell>
          <cell r="E320">
            <v>99000.04</v>
          </cell>
          <cell r="F320">
            <v>99000.05</v>
          </cell>
          <cell r="G320">
            <v>0</v>
          </cell>
        </row>
        <row r="321">
          <cell r="B321" t="str">
            <v>11230-0000-0001-0660-0000</v>
          </cell>
          <cell r="C321" t="str">
            <v>MARIA ALEJANDRA ARTEAGA CANO</v>
          </cell>
          <cell r="D321">
            <v>0</v>
          </cell>
          <cell r="E321">
            <v>27573</v>
          </cell>
          <cell r="F321">
            <v>27573</v>
          </cell>
          <cell r="G321">
            <v>0</v>
          </cell>
        </row>
        <row r="322">
          <cell r="B322" t="str">
            <v>11230-0000-0001-0662-0000</v>
          </cell>
          <cell r="C322" t="str">
            <v>ANGELICA GIOVANNA ARROYO VARGAS</v>
          </cell>
          <cell r="D322">
            <v>0</v>
          </cell>
          <cell r="E322">
            <v>38000</v>
          </cell>
          <cell r="F322">
            <v>38000</v>
          </cell>
          <cell r="G322">
            <v>0</v>
          </cell>
        </row>
        <row r="323">
          <cell r="B323" t="str">
            <v>11230-0000-0001-0663-0000</v>
          </cell>
          <cell r="C323" t="str">
            <v>DIANA ISABEL SIERRA SIERRA</v>
          </cell>
          <cell r="D323">
            <v>0</v>
          </cell>
          <cell r="E323">
            <v>12000.01</v>
          </cell>
          <cell r="F323">
            <v>12000.01</v>
          </cell>
          <cell r="G323">
            <v>0</v>
          </cell>
        </row>
        <row r="324">
          <cell r="B324" t="str">
            <v>11230-0000-0001-0665-0000</v>
          </cell>
          <cell r="C324" t="str">
            <v>MARIO ALBERTO MARTÍNEZ RAZO</v>
          </cell>
          <cell r="D324">
            <v>0.01</v>
          </cell>
          <cell r="E324">
            <v>0</v>
          </cell>
          <cell r="F324">
            <v>0.01</v>
          </cell>
          <cell r="G324">
            <v>0</v>
          </cell>
        </row>
        <row r="325">
          <cell r="B325" t="str">
            <v>11230-0000-0001-0666-0000</v>
          </cell>
          <cell r="C325" t="str">
            <v>SALOMÓN OCAMPO MENDOZA</v>
          </cell>
          <cell r="D325">
            <v>0</v>
          </cell>
          <cell r="E325">
            <v>11900</v>
          </cell>
          <cell r="F325">
            <v>11900</v>
          </cell>
          <cell r="G325">
            <v>0</v>
          </cell>
        </row>
        <row r="326">
          <cell r="B326" t="str">
            <v>11230-0000-0001-0675-0000</v>
          </cell>
          <cell r="C326" t="str">
            <v>RICARDO LOPEZ LOPEZ</v>
          </cell>
          <cell r="D326">
            <v>0</v>
          </cell>
          <cell r="E326">
            <v>20000</v>
          </cell>
          <cell r="F326">
            <v>20000</v>
          </cell>
          <cell r="G326">
            <v>0</v>
          </cell>
        </row>
        <row r="327">
          <cell r="B327" t="str">
            <v>11230-0000-0001-0677-0000</v>
          </cell>
          <cell r="C327" t="str">
            <v>DE LA ROSA OLVERA RITA</v>
          </cell>
          <cell r="D327">
            <v>0</v>
          </cell>
          <cell r="E327">
            <v>60973</v>
          </cell>
          <cell r="F327">
            <v>60973</v>
          </cell>
          <cell r="G327">
            <v>0</v>
          </cell>
        </row>
        <row r="328">
          <cell r="B328" t="str">
            <v>11230-0000-0001-0678-0000</v>
          </cell>
          <cell r="C328" t="str">
            <v>ROBLES HERNANDEZ JUAN IGNACIO</v>
          </cell>
          <cell r="D328">
            <v>0</v>
          </cell>
          <cell r="E328">
            <v>41500</v>
          </cell>
          <cell r="F328">
            <v>41500</v>
          </cell>
          <cell r="G328">
            <v>0</v>
          </cell>
        </row>
        <row r="329">
          <cell r="B329" t="str">
            <v>11230-0000-0001-0680-0000</v>
          </cell>
          <cell r="C329" t="str">
            <v>MARIO CAMPOS GUTIERREZ</v>
          </cell>
          <cell r="D329">
            <v>0</v>
          </cell>
          <cell r="E329">
            <v>99295</v>
          </cell>
          <cell r="F329">
            <v>15295</v>
          </cell>
          <cell r="G329">
            <v>84000</v>
          </cell>
        </row>
        <row r="330">
          <cell r="B330" t="str">
            <v>11230-0000-0001-0683-0000</v>
          </cell>
          <cell r="C330" t="str">
            <v>MYRIAM DANIELLA DEL CARMEN ZAMBRANO CASI</v>
          </cell>
          <cell r="D330">
            <v>0</v>
          </cell>
          <cell r="E330">
            <v>11915</v>
          </cell>
          <cell r="F330">
            <v>11915</v>
          </cell>
          <cell r="G330">
            <v>0</v>
          </cell>
        </row>
        <row r="331">
          <cell r="B331" t="str">
            <v>11230-0000-0001-0689-0000</v>
          </cell>
          <cell r="C331" t="str">
            <v>LUIS ENRIQUE RAMIREZ SALDAÑA</v>
          </cell>
          <cell r="D331">
            <v>0</v>
          </cell>
          <cell r="E331">
            <v>150442.01</v>
          </cell>
          <cell r="F331">
            <v>150442.01</v>
          </cell>
          <cell r="G331">
            <v>0</v>
          </cell>
        </row>
        <row r="332">
          <cell r="B332" t="str">
            <v>11230-0000-0001-0695-0000</v>
          </cell>
          <cell r="C332" t="str">
            <v>JOSE CRUZ HERNANDEZ BAUTISTA</v>
          </cell>
          <cell r="D332">
            <v>0</v>
          </cell>
          <cell r="E332">
            <v>9000</v>
          </cell>
          <cell r="F332">
            <v>9000</v>
          </cell>
          <cell r="G332">
            <v>0</v>
          </cell>
        </row>
        <row r="333">
          <cell r="B333" t="str">
            <v>11230-0000-0001-0700-0000</v>
          </cell>
          <cell r="C333" t="str">
            <v>GLORIA BEATRIZ GUZMAN GORDILLO</v>
          </cell>
          <cell r="D333">
            <v>0</v>
          </cell>
          <cell r="E333">
            <v>241917.01</v>
          </cell>
          <cell r="F333">
            <v>241917.01</v>
          </cell>
          <cell r="G333">
            <v>0</v>
          </cell>
        </row>
        <row r="334">
          <cell r="B334" t="str">
            <v>11230-0000-0001-0701-0000</v>
          </cell>
          <cell r="C334" t="str">
            <v>GABRIELA GARCIA RODRIGUEZ</v>
          </cell>
          <cell r="D334">
            <v>0</v>
          </cell>
          <cell r="E334">
            <v>40000</v>
          </cell>
          <cell r="F334">
            <v>40000</v>
          </cell>
          <cell r="G334">
            <v>0</v>
          </cell>
        </row>
        <row r="335">
          <cell r="B335" t="str">
            <v>11230-0000-0001-0706-0000</v>
          </cell>
          <cell r="C335" t="str">
            <v>PAULO CESAR REYNOSO CANDELAS</v>
          </cell>
          <cell r="D335">
            <v>0</v>
          </cell>
          <cell r="E335">
            <v>8200</v>
          </cell>
          <cell r="F335">
            <v>8200</v>
          </cell>
          <cell r="G335">
            <v>0</v>
          </cell>
        </row>
        <row r="336">
          <cell r="B336" t="str">
            <v>11230-0000-0001-0708-0000</v>
          </cell>
          <cell r="C336" t="str">
            <v>ALMA LETICIA ARAUJO HERNANDEZ</v>
          </cell>
          <cell r="D336">
            <v>0</v>
          </cell>
          <cell r="E336">
            <v>20346.7</v>
          </cell>
          <cell r="F336">
            <v>20346.7</v>
          </cell>
          <cell r="G336">
            <v>0</v>
          </cell>
        </row>
        <row r="337">
          <cell r="B337" t="str">
            <v>11230-0000-0001-0711-0000</v>
          </cell>
          <cell r="C337" t="str">
            <v>PALOMARES TORRES ROBERTO</v>
          </cell>
          <cell r="D337">
            <v>0</v>
          </cell>
          <cell r="E337">
            <v>30000</v>
          </cell>
          <cell r="F337">
            <v>30000</v>
          </cell>
          <cell r="G337">
            <v>0</v>
          </cell>
        </row>
        <row r="338">
          <cell r="B338" t="str">
            <v>11230-0000-0001-0717-0000</v>
          </cell>
          <cell r="C338" t="str">
            <v>MA. GEORGINA ANDRADE JUAREZ</v>
          </cell>
          <cell r="D338">
            <v>0</v>
          </cell>
          <cell r="E338">
            <v>24500</v>
          </cell>
          <cell r="F338">
            <v>24500</v>
          </cell>
          <cell r="G338">
            <v>0</v>
          </cell>
        </row>
        <row r="339">
          <cell r="B339" t="str">
            <v>11230-0000-0001-0721-0000</v>
          </cell>
          <cell r="C339" t="str">
            <v>LEOPOLDO RIZO LOZA</v>
          </cell>
          <cell r="D339">
            <v>0</v>
          </cell>
          <cell r="E339">
            <v>3760.41</v>
          </cell>
          <cell r="F339">
            <v>3760.41</v>
          </cell>
          <cell r="G339">
            <v>0</v>
          </cell>
        </row>
        <row r="340">
          <cell r="B340" t="str">
            <v>11230-0000-0001-0722-0000</v>
          </cell>
          <cell r="C340" t="str">
            <v>MAURICIO ALTAMIRANO SUAREZ</v>
          </cell>
          <cell r="D340">
            <v>0</v>
          </cell>
          <cell r="E340">
            <v>3100</v>
          </cell>
          <cell r="F340">
            <v>3100</v>
          </cell>
          <cell r="G340">
            <v>0</v>
          </cell>
        </row>
        <row r="341">
          <cell r="B341" t="str">
            <v>11230-0000-0001-0724-0000</v>
          </cell>
          <cell r="C341" t="str">
            <v>OMAR JASSIEL DE ANDA SERRANO</v>
          </cell>
          <cell r="D341">
            <v>0</v>
          </cell>
          <cell r="E341">
            <v>29000</v>
          </cell>
          <cell r="F341">
            <v>13000</v>
          </cell>
          <cell r="G341">
            <v>16000</v>
          </cell>
        </row>
        <row r="342">
          <cell r="B342" t="str">
            <v>11230-0000-0001-0726-0000</v>
          </cell>
          <cell r="C342" t="str">
            <v>GONZALO CERVANTES PULIDO</v>
          </cell>
          <cell r="D342">
            <v>0</v>
          </cell>
          <cell r="E342">
            <v>3000</v>
          </cell>
          <cell r="F342">
            <v>3000</v>
          </cell>
          <cell r="G342">
            <v>0</v>
          </cell>
        </row>
        <row r="343">
          <cell r="B343" t="str">
            <v>11230-0000-0001-0728-0000</v>
          </cell>
          <cell r="C343" t="str">
            <v>IRACHETA PAEZ ANDRES ISAAC</v>
          </cell>
          <cell r="D343">
            <v>0.11</v>
          </cell>
          <cell r="E343">
            <v>0</v>
          </cell>
          <cell r="F343">
            <v>0.11</v>
          </cell>
          <cell r="G343">
            <v>0</v>
          </cell>
        </row>
        <row r="344">
          <cell r="B344" t="str">
            <v>11230-0000-0001-0731-0000</v>
          </cell>
          <cell r="C344" t="str">
            <v>YOLANDA MAYELA ROSANO REYES</v>
          </cell>
          <cell r="D344">
            <v>0</v>
          </cell>
          <cell r="E344">
            <v>53378.2</v>
          </cell>
          <cell r="F344">
            <v>53378.2</v>
          </cell>
          <cell r="G344">
            <v>0</v>
          </cell>
        </row>
        <row r="345">
          <cell r="B345" t="str">
            <v>11230-0000-0001-0735-0000</v>
          </cell>
          <cell r="C345" t="str">
            <v>MARISELA RAMIREZ CERVANTES</v>
          </cell>
          <cell r="D345">
            <v>0</v>
          </cell>
          <cell r="E345">
            <v>16000.16</v>
          </cell>
          <cell r="F345">
            <v>16000.16</v>
          </cell>
          <cell r="G345">
            <v>0</v>
          </cell>
        </row>
        <row r="346">
          <cell r="B346" t="str">
            <v>11230-0000-0001-0737-0000</v>
          </cell>
          <cell r="C346" t="str">
            <v>FERNANDO ALBERTO GUERRERO DE LA CRUZ</v>
          </cell>
          <cell r="D346">
            <v>0</v>
          </cell>
          <cell r="E346">
            <v>55000</v>
          </cell>
          <cell r="F346">
            <v>55000</v>
          </cell>
          <cell r="G346">
            <v>0</v>
          </cell>
        </row>
        <row r="347">
          <cell r="B347" t="str">
            <v>11230-0000-0001-0739-0000</v>
          </cell>
          <cell r="C347" t="str">
            <v>ITZEL CORONA RAYA</v>
          </cell>
          <cell r="D347">
            <v>0</v>
          </cell>
          <cell r="E347">
            <v>5500</v>
          </cell>
          <cell r="F347">
            <v>5500</v>
          </cell>
          <cell r="G347">
            <v>0</v>
          </cell>
        </row>
        <row r="348">
          <cell r="B348" t="str">
            <v>11230-0000-0001-0740-0000</v>
          </cell>
          <cell r="C348" t="str">
            <v>BRENDA PATRICIA GOMEZ MUÑOZ</v>
          </cell>
          <cell r="D348">
            <v>0</v>
          </cell>
          <cell r="E348">
            <v>23500</v>
          </cell>
          <cell r="F348">
            <v>23500</v>
          </cell>
          <cell r="G348">
            <v>0</v>
          </cell>
        </row>
        <row r="349">
          <cell r="B349" t="str">
            <v>11230-0000-0001-0741-0000</v>
          </cell>
          <cell r="C349" t="str">
            <v>SERGIO SANCHEZ SOSA</v>
          </cell>
          <cell r="D349">
            <v>11220</v>
          </cell>
          <cell r="E349">
            <v>0</v>
          </cell>
          <cell r="F349">
            <v>11220</v>
          </cell>
          <cell r="G349">
            <v>0</v>
          </cell>
        </row>
        <row r="350">
          <cell r="B350" t="str">
            <v>11230-0000-0001-0742-0000</v>
          </cell>
          <cell r="C350" t="str">
            <v>MONICA ORNELAS LOZANO</v>
          </cell>
          <cell r="D350">
            <v>0</v>
          </cell>
          <cell r="E350">
            <v>4021</v>
          </cell>
          <cell r="F350">
            <v>4021</v>
          </cell>
          <cell r="G350">
            <v>0</v>
          </cell>
        </row>
        <row r="351">
          <cell r="B351" t="str">
            <v>11230-0000-0001-0743-0000</v>
          </cell>
          <cell r="C351" t="str">
            <v>JOSÉ DE JESÚS ALVAREZ NAVARRO</v>
          </cell>
          <cell r="D351">
            <v>0</v>
          </cell>
          <cell r="E351">
            <v>132472.98000000001</v>
          </cell>
          <cell r="F351">
            <v>132472.98000000001</v>
          </cell>
          <cell r="G351">
            <v>0</v>
          </cell>
        </row>
        <row r="352">
          <cell r="B352" t="str">
            <v>11230-0000-0001-0744-0000</v>
          </cell>
          <cell r="C352" t="str">
            <v>JENNYFER GALVAN ARREDONDO</v>
          </cell>
          <cell r="D352">
            <v>0</v>
          </cell>
          <cell r="E352">
            <v>156000</v>
          </cell>
          <cell r="F352">
            <v>156000</v>
          </cell>
          <cell r="G352">
            <v>0</v>
          </cell>
        </row>
        <row r="353">
          <cell r="B353" t="str">
            <v>11230-0000-0001-0745-0000</v>
          </cell>
          <cell r="C353" t="str">
            <v>JAIME FRANCISCO CISNEROS VALLE</v>
          </cell>
          <cell r="D353">
            <v>0</v>
          </cell>
          <cell r="E353">
            <v>10000.02</v>
          </cell>
          <cell r="F353">
            <v>10000.02</v>
          </cell>
          <cell r="G353">
            <v>0</v>
          </cell>
        </row>
        <row r="354">
          <cell r="B354" t="str">
            <v>11230-0000-0001-0746-0000</v>
          </cell>
          <cell r="C354" t="str">
            <v>RUTH NOEMI VILLALON SUAREZ</v>
          </cell>
          <cell r="D354">
            <v>0</v>
          </cell>
          <cell r="E354">
            <v>67019.600000000006</v>
          </cell>
          <cell r="F354">
            <v>67019.600000000006</v>
          </cell>
          <cell r="G354">
            <v>0</v>
          </cell>
        </row>
        <row r="355">
          <cell r="B355" t="str">
            <v>11230-0000-0001-0748-0000</v>
          </cell>
          <cell r="C355" t="str">
            <v>AARON ALEJANDRO HERNANDEZ DURAN</v>
          </cell>
          <cell r="D355">
            <v>0</v>
          </cell>
          <cell r="E355">
            <v>61329.01</v>
          </cell>
          <cell r="F355">
            <v>61329.01</v>
          </cell>
          <cell r="G355">
            <v>0</v>
          </cell>
        </row>
        <row r="356">
          <cell r="B356" t="str">
            <v>11230-0000-0001-0749-0000</v>
          </cell>
          <cell r="C356" t="str">
            <v>ANA LAURA MEDINA ORNELAS</v>
          </cell>
          <cell r="D356">
            <v>0</v>
          </cell>
          <cell r="E356">
            <v>366.52</v>
          </cell>
          <cell r="F356">
            <v>366.52</v>
          </cell>
          <cell r="G356">
            <v>0</v>
          </cell>
        </row>
        <row r="357">
          <cell r="B357" t="str">
            <v>11230-0000-0001-0750-0000</v>
          </cell>
          <cell r="C357" t="str">
            <v>JORGE EDUARDO GARCIA GUZMAN</v>
          </cell>
          <cell r="D357">
            <v>0</v>
          </cell>
          <cell r="E357">
            <v>21645</v>
          </cell>
          <cell r="F357">
            <v>21645</v>
          </cell>
          <cell r="G357">
            <v>0</v>
          </cell>
        </row>
        <row r="358">
          <cell r="B358" t="str">
            <v>11230-0000-0001-0751-0000</v>
          </cell>
          <cell r="C358" t="str">
            <v>DANIEL ALBERTO RAMSES HURTADO CASTRO</v>
          </cell>
          <cell r="D358">
            <v>0</v>
          </cell>
          <cell r="E358">
            <v>10000.790000000001</v>
          </cell>
          <cell r="F358">
            <v>10000.790000000001</v>
          </cell>
          <cell r="G358">
            <v>0</v>
          </cell>
        </row>
        <row r="359">
          <cell r="B359" t="str">
            <v>11230-0000-0001-0752-0000</v>
          </cell>
          <cell r="C359" t="str">
            <v>DIANA LAURA MUÑOZ</v>
          </cell>
          <cell r="D359">
            <v>0</v>
          </cell>
          <cell r="E359">
            <v>44000</v>
          </cell>
          <cell r="F359">
            <v>44000</v>
          </cell>
          <cell r="G359">
            <v>0</v>
          </cell>
        </row>
        <row r="360">
          <cell r="B360" t="str">
            <v>11230-0000-0001-0753-0000</v>
          </cell>
          <cell r="C360" t="str">
            <v>VICTOR EDUARDO AGUIRRE ZUÑIGA</v>
          </cell>
          <cell r="D360">
            <v>0</v>
          </cell>
          <cell r="E360">
            <v>7000</v>
          </cell>
          <cell r="F360">
            <v>7000</v>
          </cell>
          <cell r="G360">
            <v>0</v>
          </cell>
        </row>
        <row r="361">
          <cell r="B361" t="str">
            <v>11230-0000-0001-0757-0000</v>
          </cell>
          <cell r="C361" t="str">
            <v>RAUL EUGENIO BERTRAND VILLA</v>
          </cell>
          <cell r="D361">
            <v>0</v>
          </cell>
          <cell r="E361">
            <v>32000.12</v>
          </cell>
          <cell r="F361">
            <v>32000.12</v>
          </cell>
          <cell r="G361">
            <v>0</v>
          </cell>
        </row>
        <row r="362">
          <cell r="B362" t="str">
            <v>11230-0000-0001-0758-0000</v>
          </cell>
          <cell r="C362" t="str">
            <v>GUZMAN SANDOVAL ALEJANDRA DEL CARMEN</v>
          </cell>
          <cell r="D362">
            <v>0</v>
          </cell>
          <cell r="E362">
            <v>8446</v>
          </cell>
          <cell r="F362">
            <v>8446</v>
          </cell>
          <cell r="G362">
            <v>0</v>
          </cell>
        </row>
        <row r="363">
          <cell r="B363" t="str">
            <v>11230-0000-0001-0759-0000</v>
          </cell>
          <cell r="C363" t="str">
            <v>NANCY SANJUANA MARTINEZ SILVA</v>
          </cell>
          <cell r="D363">
            <v>0</v>
          </cell>
          <cell r="E363">
            <v>92000</v>
          </cell>
          <cell r="F363">
            <v>92000</v>
          </cell>
          <cell r="G363">
            <v>0</v>
          </cell>
        </row>
        <row r="364">
          <cell r="B364" t="str">
            <v>11230-0000-0001-0760-0000</v>
          </cell>
          <cell r="C364" t="str">
            <v>MA DE LOS ANGELES ORTEGA MARTÍNEZ</v>
          </cell>
          <cell r="D364">
            <v>0</v>
          </cell>
          <cell r="E364">
            <v>11400</v>
          </cell>
          <cell r="F364">
            <v>11400</v>
          </cell>
          <cell r="G364">
            <v>0</v>
          </cell>
        </row>
        <row r="365">
          <cell r="B365" t="str">
            <v>11230-0000-0001-0761-0000</v>
          </cell>
          <cell r="C365" t="str">
            <v>ANA MARIA RAMIREZ RAZO</v>
          </cell>
          <cell r="D365">
            <v>0</v>
          </cell>
          <cell r="E365">
            <v>5045</v>
          </cell>
          <cell r="F365">
            <v>5045</v>
          </cell>
          <cell r="G365">
            <v>0</v>
          </cell>
        </row>
        <row r="366">
          <cell r="B366" t="str">
            <v>11230-0000-0001-0762-0000</v>
          </cell>
          <cell r="C366" t="str">
            <v>FRANCISCO JAVIER LOPEZ LOPEZ</v>
          </cell>
          <cell r="D366">
            <v>0</v>
          </cell>
          <cell r="E366">
            <v>43501.72</v>
          </cell>
          <cell r="F366">
            <v>43501.72</v>
          </cell>
          <cell r="G366">
            <v>0</v>
          </cell>
        </row>
        <row r="367">
          <cell r="B367" t="str">
            <v>11230-0000-0001-0763-0000</v>
          </cell>
          <cell r="C367" t="str">
            <v>MIRYAM FLORA OLIVARES LUNA</v>
          </cell>
          <cell r="D367">
            <v>0</v>
          </cell>
          <cell r="E367">
            <v>46850.03</v>
          </cell>
          <cell r="F367">
            <v>46850.03</v>
          </cell>
          <cell r="G367">
            <v>0</v>
          </cell>
        </row>
        <row r="368">
          <cell r="B368" t="str">
            <v>11230-0000-0001-0764-0000</v>
          </cell>
          <cell r="C368" t="str">
            <v>Juan Jose Martinez Campos</v>
          </cell>
          <cell r="D368">
            <v>0</v>
          </cell>
          <cell r="E368">
            <v>8000</v>
          </cell>
          <cell r="F368">
            <v>8000</v>
          </cell>
          <cell r="G368">
            <v>0</v>
          </cell>
        </row>
        <row r="369">
          <cell r="B369" t="str">
            <v>11230-0000-0001-0765-0000</v>
          </cell>
          <cell r="C369" t="str">
            <v>Desirée Valeria Ukobitz</v>
          </cell>
          <cell r="D369">
            <v>0</v>
          </cell>
          <cell r="E369">
            <v>35500.78</v>
          </cell>
          <cell r="F369">
            <v>35500.78</v>
          </cell>
          <cell r="G369">
            <v>0</v>
          </cell>
        </row>
        <row r="370">
          <cell r="B370" t="str">
            <v>11230-0000-0001-0766-0000</v>
          </cell>
          <cell r="C370" t="str">
            <v>GERARDO AGUSTIN RODRIGUEZ CISNEROS</v>
          </cell>
          <cell r="D370">
            <v>0</v>
          </cell>
          <cell r="E370">
            <v>40000</v>
          </cell>
          <cell r="F370">
            <v>40000</v>
          </cell>
          <cell r="G370">
            <v>0</v>
          </cell>
        </row>
        <row r="371">
          <cell r="B371" t="str">
            <v>11230-0000-0001-0767-0000</v>
          </cell>
          <cell r="C371" t="str">
            <v>ANDRES REYES MORALES</v>
          </cell>
          <cell r="D371">
            <v>0</v>
          </cell>
          <cell r="E371">
            <v>55089.07</v>
          </cell>
          <cell r="F371">
            <v>55089.07</v>
          </cell>
          <cell r="G371">
            <v>0</v>
          </cell>
        </row>
        <row r="372">
          <cell r="B372" t="str">
            <v>11230-0000-0001-0768-0000</v>
          </cell>
          <cell r="C372" t="str">
            <v>NOE AZGAD PEREZ LOPEZ</v>
          </cell>
          <cell r="D372">
            <v>0</v>
          </cell>
          <cell r="E372">
            <v>35000</v>
          </cell>
          <cell r="F372">
            <v>35000</v>
          </cell>
          <cell r="G372">
            <v>0</v>
          </cell>
        </row>
        <row r="373">
          <cell r="B373" t="str">
            <v>11230-0000-0001-0769-0000</v>
          </cell>
          <cell r="C373" t="str">
            <v>SANDRA ELVIA ROMERO ARAUJO</v>
          </cell>
          <cell r="D373">
            <v>0</v>
          </cell>
          <cell r="E373">
            <v>18500</v>
          </cell>
          <cell r="F373">
            <v>18500</v>
          </cell>
          <cell r="G373">
            <v>0</v>
          </cell>
        </row>
        <row r="374">
          <cell r="B374" t="str">
            <v>11230-0000-0001-0770-0000</v>
          </cell>
          <cell r="C374" t="str">
            <v>JOSÉ FRANCISCO MARES HERNADEZ</v>
          </cell>
          <cell r="D374">
            <v>0</v>
          </cell>
          <cell r="E374">
            <v>4000</v>
          </cell>
          <cell r="F374">
            <v>4000</v>
          </cell>
          <cell r="G374">
            <v>0</v>
          </cell>
        </row>
        <row r="375">
          <cell r="B375" t="str">
            <v>11230-0000-0001-0771-0000</v>
          </cell>
          <cell r="C375" t="str">
            <v>MARIANA ROSALIA MUCIÑO DEL RIO</v>
          </cell>
          <cell r="D375">
            <v>0</v>
          </cell>
          <cell r="E375">
            <v>21001.9</v>
          </cell>
          <cell r="F375">
            <v>21001.9</v>
          </cell>
          <cell r="G375">
            <v>0</v>
          </cell>
        </row>
        <row r="376">
          <cell r="B376" t="str">
            <v>11230-0000-0001-0772-0000</v>
          </cell>
          <cell r="C376" t="str">
            <v>NATALHY GONZÁLEZ VALTIERRA</v>
          </cell>
          <cell r="D376">
            <v>0</v>
          </cell>
          <cell r="E376">
            <v>55015.88</v>
          </cell>
          <cell r="F376">
            <v>55015.88</v>
          </cell>
          <cell r="G376">
            <v>0</v>
          </cell>
        </row>
        <row r="377">
          <cell r="B377" t="str">
            <v>11230-0000-0001-0773-0000</v>
          </cell>
          <cell r="C377" t="str">
            <v>PATRICIA ALICIA MACKISSACK ABASCAL</v>
          </cell>
          <cell r="D377">
            <v>0</v>
          </cell>
          <cell r="E377">
            <v>20106.09</v>
          </cell>
          <cell r="F377">
            <v>20106.09</v>
          </cell>
          <cell r="G377">
            <v>0</v>
          </cell>
        </row>
        <row r="378">
          <cell r="B378" t="str">
            <v>11230-0000-0001-0774-0000</v>
          </cell>
          <cell r="C378" t="str">
            <v>GERMAN ANTONIO ENRIQUEZ FLORES</v>
          </cell>
          <cell r="D378">
            <v>0</v>
          </cell>
          <cell r="E378">
            <v>26501.66</v>
          </cell>
          <cell r="F378">
            <v>26501.66</v>
          </cell>
          <cell r="G378">
            <v>0</v>
          </cell>
        </row>
        <row r="379">
          <cell r="B379" t="str">
            <v>11230-0000-0001-0775-0000</v>
          </cell>
          <cell r="C379" t="str">
            <v>ADRIANA IRAZU ALVAREZ TOSTADO</v>
          </cell>
          <cell r="D379">
            <v>0</v>
          </cell>
          <cell r="E379">
            <v>30000</v>
          </cell>
          <cell r="F379">
            <v>30000</v>
          </cell>
          <cell r="G379">
            <v>0</v>
          </cell>
        </row>
        <row r="380">
          <cell r="B380" t="str">
            <v>11230-0000-0001-0776-0000</v>
          </cell>
          <cell r="C380" t="str">
            <v>JUAN PABLO VERDIN MUÑOZ</v>
          </cell>
          <cell r="D380">
            <v>0</v>
          </cell>
          <cell r="E380">
            <v>3920</v>
          </cell>
          <cell r="F380">
            <v>3920</v>
          </cell>
          <cell r="G380">
            <v>0</v>
          </cell>
        </row>
        <row r="381">
          <cell r="B381" t="str">
            <v>11230-0000-0001-0779-0000</v>
          </cell>
          <cell r="C381" t="str">
            <v>DARIO ROBERTO RODRÍGUEZ OLIVA</v>
          </cell>
          <cell r="D381">
            <v>0</v>
          </cell>
          <cell r="E381">
            <v>3920</v>
          </cell>
          <cell r="F381">
            <v>3920</v>
          </cell>
          <cell r="G381">
            <v>0</v>
          </cell>
        </row>
        <row r="382">
          <cell r="B382" t="str">
            <v>11230-0000-0001-0780-0000</v>
          </cell>
          <cell r="C382" t="str">
            <v>HERNANDEZ ROJAS ADRIAN</v>
          </cell>
          <cell r="D382">
            <v>0</v>
          </cell>
          <cell r="E382">
            <v>18500.52</v>
          </cell>
          <cell r="F382">
            <v>18500.52</v>
          </cell>
          <cell r="G382">
            <v>0</v>
          </cell>
        </row>
        <row r="383">
          <cell r="B383" t="str">
            <v>11230-0000-0001-0782-0000</v>
          </cell>
          <cell r="C383" t="str">
            <v>VIRIDIANA PIMENTEL SANCHEZ</v>
          </cell>
          <cell r="D383">
            <v>0</v>
          </cell>
          <cell r="E383">
            <v>10400</v>
          </cell>
          <cell r="F383">
            <v>10400</v>
          </cell>
          <cell r="G383">
            <v>0</v>
          </cell>
        </row>
        <row r="384">
          <cell r="B384" t="str">
            <v>11230-0000-0001-0784-0000</v>
          </cell>
          <cell r="C384" t="str">
            <v>JESUS ALEJANDRO CAMACHO ESCOBAR</v>
          </cell>
          <cell r="D384">
            <v>0</v>
          </cell>
          <cell r="E384">
            <v>6000</v>
          </cell>
          <cell r="F384">
            <v>6000</v>
          </cell>
          <cell r="G384">
            <v>0</v>
          </cell>
        </row>
        <row r="385">
          <cell r="B385" t="str">
            <v>11230-0000-0001-0785-0000</v>
          </cell>
          <cell r="C385" t="str">
            <v>VILLALOBOS JIMENEZ JORGE ALBERTO</v>
          </cell>
          <cell r="D385">
            <v>0</v>
          </cell>
          <cell r="E385">
            <v>9555.32</v>
          </cell>
          <cell r="F385">
            <v>9555.32</v>
          </cell>
          <cell r="G385">
            <v>0</v>
          </cell>
        </row>
        <row r="386">
          <cell r="B386" t="str">
            <v>11230-0000-0001-0788-0000</v>
          </cell>
          <cell r="C386" t="str">
            <v>TERESITA DEL CARMEN GALLARDO ARROYO</v>
          </cell>
          <cell r="D386">
            <v>0</v>
          </cell>
          <cell r="E386">
            <v>18000</v>
          </cell>
          <cell r="F386">
            <v>18000</v>
          </cell>
          <cell r="G386">
            <v>0</v>
          </cell>
        </row>
        <row r="387">
          <cell r="B387" t="str">
            <v>11230-0000-0001-0789-0000</v>
          </cell>
          <cell r="C387" t="str">
            <v>CECILIA MARTINEZ SANCHEZ</v>
          </cell>
          <cell r="D387">
            <v>0</v>
          </cell>
          <cell r="E387">
            <v>30000.04</v>
          </cell>
          <cell r="F387">
            <v>30000.04</v>
          </cell>
          <cell r="G387">
            <v>0</v>
          </cell>
        </row>
        <row r="388">
          <cell r="B388" t="str">
            <v>11230-0000-0001-0790-0000</v>
          </cell>
          <cell r="C388" t="str">
            <v>CLAUDIA LORENA CAMPOS DELGADO</v>
          </cell>
          <cell r="D388">
            <v>0</v>
          </cell>
          <cell r="E388">
            <v>70000.83</v>
          </cell>
          <cell r="F388">
            <v>70000.83</v>
          </cell>
          <cell r="G388">
            <v>0</v>
          </cell>
        </row>
        <row r="389">
          <cell r="B389" t="str">
            <v>11230-0000-0001-0791-0000</v>
          </cell>
          <cell r="C389" t="str">
            <v>LEOPOLDO MORA FLORES</v>
          </cell>
          <cell r="D389">
            <v>0</v>
          </cell>
          <cell r="E389">
            <v>6500</v>
          </cell>
          <cell r="F389">
            <v>6500</v>
          </cell>
          <cell r="G389">
            <v>0</v>
          </cell>
        </row>
        <row r="390">
          <cell r="B390" t="str">
            <v>11230-0000-0001-0792-0000</v>
          </cell>
          <cell r="C390" t="str">
            <v>JORGE ANGEL PALACIOS RODRIGUEZ</v>
          </cell>
          <cell r="D390">
            <v>0</v>
          </cell>
          <cell r="E390">
            <v>73077</v>
          </cell>
          <cell r="F390">
            <v>73077</v>
          </cell>
          <cell r="G390">
            <v>0</v>
          </cell>
        </row>
        <row r="391">
          <cell r="B391" t="str">
            <v>11230-0000-0001-0793-0000</v>
          </cell>
          <cell r="C391" t="str">
            <v>VERONICA VILLEGAS TORRES</v>
          </cell>
          <cell r="D391">
            <v>0</v>
          </cell>
          <cell r="E391">
            <v>22000.35</v>
          </cell>
          <cell r="F391">
            <v>22000.35</v>
          </cell>
          <cell r="G391">
            <v>0</v>
          </cell>
        </row>
        <row r="392">
          <cell r="B392" t="str">
            <v>11230-0000-0001-0794-0000</v>
          </cell>
          <cell r="C392" t="str">
            <v>MARIA DE JESUS HERNANDEZ LINO</v>
          </cell>
          <cell r="D392">
            <v>0</v>
          </cell>
          <cell r="E392">
            <v>46860.27</v>
          </cell>
          <cell r="F392">
            <v>46860.27</v>
          </cell>
          <cell r="G392">
            <v>0</v>
          </cell>
        </row>
        <row r="393">
          <cell r="B393" t="str">
            <v>11230-0000-0001-0795-0000</v>
          </cell>
          <cell r="C393" t="str">
            <v>GLORIA DE LA LUZ JAMAICA GONZALEZ</v>
          </cell>
          <cell r="D393">
            <v>0</v>
          </cell>
          <cell r="E393">
            <v>23200</v>
          </cell>
          <cell r="F393">
            <v>23200</v>
          </cell>
          <cell r="G393">
            <v>0</v>
          </cell>
        </row>
        <row r="394">
          <cell r="B394" t="str">
            <v>11230-0000-0001-0797-0000</v>
          </cell>
          <cell r="C394" t="str">
            <v>MIGUEL ANGEL GUTIERREZ MARTIN</v>
          </cell>
          <cell r="D394">
            <v>0</v>
          </cell>
          <cell r="E394">
            <v>15284</v>
          </cell>
          <cell r="F394">
            <v>15284</v>
          </cell>
          <cell r="G394">
            <v>0</v>
          </cell>
        </row>
        <row r="395">
          <cell r="B395" t="str">
            <v>11230-0000-0001-0798-0000</v>
          </cell>
          <cell r="C395" t="str">
            <v>FELIPE DE JESUS ORTIZ</v>
          </cell>
          <cell r="D395">
            <v>0</v>
          </cell>
          <cell r="E395">
            <v>3020</v>
          </cell>
          <cell r="F395">
            <v>3020</v>
          </cell>
          <cell r="G395">
            <v>0</v>
          </cell>
        </row>
        <row r="396">
          <cell r="B396" t="str">
            <v>11230-0000-0001-0799-0000</v>
          </cell>
          <cell r="C396" t="str">
            <v>ENRIQUE RODRIGO SOSA CAMPOS</v>
          </cell>
          <cell r="D396">
            <v>0</v>
          </cell>
          <cell r="E396">
            <v>5000</v>
          </cell>
          <cell r="F396">
            <v>5000</v>
          </cell>
          <cell r="G396">
            <v>0</v>
          </cell>
        </row>
        <row r="397">
          <cell r="B397" t="str">
            <v>11230-0000-0001-0800-0000</v>
          </cell>
          <cell r="C397" t="str">
            <v>DAVALOS MUÑOZ CESAR ISAIAS</v>
          </cell>
          <cell r="D397">
            <v>0</v>
          </cell>
          <cell r="E397">
            <v>10500.08</v>
          </cell>
          <cell r="F397">
            <v>10500.08</v>
          </cell>
          <cell r="G397">
            <v>0</v>
          </cell>
        </row>
        <row r="398">
          <cell r="B398" t="str">
            <v>11230-0000-0001-0801-0000</v>
          </cell>
          <cell r="C398" t="str">
            <v>JUAN MARTIN LOPEZ MENDOZA</v>
          </cell>
          <cell r="D398">
            <v>0</v>
          </cell>
          <cell r="E398">
            <v>30000</v>
          </cell>
          <cell r="F398">
            <v>30000</v>
          </cell>
          <cell r="G398">
            <v>0</v>
          </cell>
        </row>
        <row r="399">
          <cell r="B399" t="str">
            <v>11230-0000-0001-0802-0000</v>
          </cell>
          <cell r="C399" t="str">
            <v>MARTHA IVONNE VIORATO</v>
          </cell>
          <cell r="D399">
            <v>0</v>
          </cell>
          <cell r="E399">
            <v>13000.13</v>
          </cell>
          <cell r="F399">
            <v>13000.13</v>
          </cell>
          <cell r="G399">
            <v>0</v>
          </cell>
        </row>
        <row r="400">
          <cell r="B400" t="str">
            <v>11230-0000-0003-0000-0000</v>
          </cell>
          <cell r="C400" t="str">
            <v>DEUDORES DIVERSOS</v>
          </cell>
          <cell r="D400">
            <v>6245</v>
          </cell>
          <cell r="E400">
            <v>1084834.99</v>
          </cell>
          <cell r="F400">
            <v>1070042.1100000001</v>
          </cell>
          <cell r="G400">
            <v>21037.88</v>
          </cell>
        </row>
        <row r="401">
          <cell r="B401" t="str">
            <v>11230-0000-0003-0001-0000</v>
          </cell>
          <cell r="C401" t="str">
            <v>DEUDORES DIVERSOS</v>
          </cell>
          <cell r="D401">
            <v>0</v>
          </cell>
          <cell r="E401">
            <v>1051495.99</v>
          </cell>
          <cell r="F401">
            <v>1050336.99</v>
          </cell>
          <cell r="G401">
            <v>1159</v>
          </cell>
        </row>
        <row r="402">
          <cell r="B402" t="str">
            <v>11230-0000-0003-0010-0000</v>
          </cell>
          <cell r="C402" t="str">
            <v>SRIA DE FINANZAS INVERSIÓN Y ADMON</v>
          </cell>
          <cell r="D402">
            <v>0</v>
          </cell>
          <cell r="E402">
            <v>2444</v>
          </cell>
          <cell r="F402">
            <v>0</v>
          </cell>
          <cell r="G402">
            <v>2444</v>
          </cell>
        </row>
        <row r="403">
          <cell r="B403" t="str">
            <v>11230-0000-0003-0011-0000</v>
          </cell>
          <cell r="C403" t="str">
            <v>MARÍA EDITH MUÑOZ SOLÍS</v>
          </cell>
          <cell r="D403">
            <v>6245</v>
          </cell>
          <cell r="E403">
            <v>0</v>
          </cell>
          <cell r="F403">
            <v>6245</v>
          </cell>
          <cell r="G403">
            <v>0</v>
          </cell>
        </row>
        <row r="404">
          <cell r="B404" t="str">
            <v>11230-0000-0003-0012-0000</v>
          </cell>
          <cell r="C404" t="str">
            <v>ALMA JANETH MORENO MURILLO</v>
          </cell>
          <cell r="D404">
            <v>0</v>
          </cell>
          <cell r="E404">
            <v>1000</v>
          </cell>
          <cell r="F404">
            <v>1000</v>
          </cell>
          <cell r="G404">
            <v>0</v>
          </cell>
        </row>
        <row r="405">
          <cell r="B405" t="str">
            <v>11230-0000-0003-0013-0000</v>
          </cell>
          <cell r="C405" t="str">
            <v>LIC. HUMBERTO BOTELLO RUIZ</v>
          </cell>
          <cell r="D405">
            <v>0</v>
          </cell>
          <cell r="E405">
            <v>26875</v>
          </cell>
          <cell r="F405">
            <v>11860.12</v>
          </cell>
          <cell r="G405">
            <v>15014.88</v>
          </cell>
        </row>
        <row r="406">
          <cell r="B406" t="str">
            <v>11230-0000-0003-0015-0000</v>
          </cell>
          <cell r="C406" t="str">
            <v>FELIPE DE JESUS ORTIZ</v>
          </cell>
          <cell r="D406">
            <v>0</v>
          </cell>
          <cell r="E406">
            <v>3020</v>
          </cell>
          <cell r="F406">
            <v>600</v>
          </cell>
          <cell r="G406">
            <v>2420</v>
          </cell>
        </row>
        <row r="407">
          <cell r="B407" t="str">
            <v>11240-0000-0000-0000-0000</v>
          </cell>
          <cell r="C407" t="str">
            <v>INGRESOS POR RECUPERAR A CORTO PLAZO</v>
          </cell>
          <cell r="D407">
            <v>1894376.2</v>
          </cell>
          <cell r="E407">
            <v>4491750.5</v>
          </cell>
          <cell r="F407">
            <v>5138152.9000000004</v>
          </cell>
          <cell r="G407">
            <v>1247973.8</v>
          </cell>
        </row>
        <row r="408">
          <cell r="B408" t="str">
            <v>11240-0000-0001-0000-0000</v>
          </cell>
          <cell r="C408" t="str">
            <v>IMPUESTOS POR COBRAR</v>
          </cell>
          <cell r="D408">
            <v>0</v>
          </cell>
          <cell r="E408">
            <v>2697206.32</v>
          </cell>
          <cell r="F408">
            <v>2697206.32</v>
          </cell>
          <cell r="G408">
            <v>0</v>
          </cell>
        </row>
        <row r="409">
          <cell r="B409" t="str">
            <v>11240-0000-0001-0003-0000</v>
          </cell>
          <cell r="C409" t="str">
            <v>IMPTO POR DIVISIÓN POR COBRAR</v>
          </cell>
          <cell r="D409">
            <v>0</v>
          </cell>
          <cell r="E409">
            <v>29206.32</v>
          </cell>
          <cell r="F409">
            <v>29206.32</v>
          </cell>
          <cell r="G409">
            <v>0</v>
          </cell>
        </row>
        <row r="410">
          <cell r="B410" t="str">
            <v>11240-0000-0001-0004-0000</v>
          </cell>
          <cell r="C410" t="str">
            <v>AFECTACIÓN PREDIAL POR COBRAR</v>
          </cell>
          <cell r="D410">
            <v>0</v>
          </cell>
          <cell r="E410">
            <v>2668000</v>
          </cell>
          <cell r="F410">
            <v>2668000</v>
          </cell>
          <cell r="G410">
            <v>0</v>
          </cell>
        </row>
        <row r="411">
          <cell r="B411" t="str">
            <v>11240-0000-0004-0000-0000</v>
          </cell>
          <cell r="C411" t="str">
            <v>PRODUCTOS POR COBRAR</v>
          </cell>
          <cell r="D411">
            <v>1625928.1</v>
          </cell>
          <cell r="E411">
            <v>0</v>
          </cell>
          <cell r="F411">
            <v>377954.3</v>
          </cell>
          <cell r="G411">
            <v>1247973.8</v>
          </cell>
        </row>
        <row r="412">
          <cell r="B412" t="str">
            <v>11240-0000-0004-0002-0000</v>
          </cell>
          <cell r="C412" t="str">
            <v>ARRENDAMIENTO DE BIENES MUNICIPALES</v>
          </cell>
          <cell r="D412">
            <v>1625928.1</v>
          </cell>
          <cell r="E412">
            <v>0</v>
          </cell>
          <cell r="F412">
            <v>377954.3</v>
          </cell>
          <cell r="G412">
            <v>1247973.8</v>
          </cell>
        </row>
        <row r="413">
          <cell r="B413" t="str">
            <v>11240-0000-0005-0000-0000</v>
          </cell>
          <cell r="C413" t="str">
            <v>APROVECHAMIENTOS POR COBRAR</v>
          </cell>
          <cell r="D413">
            <v>268448.09999999998</v>
          </cell>
          <cell r="E413">
            <v>1757344.18</v>
          </cell>
          <cell r="F413">
            <v>2025792.28</v>
          </cell>
          <cell r="G413">
            <v>0</v>
          </cell>
        </row>
        <row r="414">
          <cell r="B414" t="str">
            <v>11240-0000-0005-0001-0000</v>
          </cell>
          <cell r="C414" t="str">
            <v>MULTAS TRÁNSITO</v>
          </cell>
          <cell r="D414">
            <v>479.78</v>
          </cell>
          <cell r="E414">
            <v>123741.57</v>
          </cell>
          <cell r="F414">
            <v>124221.35</v>
          </cell>
          <cell r="G414">
            <v>0</v>
          </cell>
        </row>
        <row r="415">
          <cell r="B415" t="str">
            <v>11240-0000-0005-0002-0000</v>
          </cell>
          <cell r="C415" t="str">
            <v>MULTAS TRÁNSITO (PAE)</v>
          </cell>
          <cell r="D415">
            <v>3981.45</v>
          </cell>
          <cell r="E415">
            <v>123986.09</v>
          </cell>
          <cell r="F415">
            <v>127967.54</v>
          </cell>
          <cell r="G415">
            <v>0</v>
          </cell>
        </row>
        <row r="416">
          <cell r="B416" t="str">
            <v>11240-0000-0005-0003-0000</v>
          </cell>
          <cell r="C416" t="str">
            <v>MULTAS DE TRANSPORTE PUBLICO</v>
          </cell>
          <cell r="D416">
            <v>0</v>
          </cell>
          <cell r="E416">
            <v>20684.330000000002</v>
          </cell>
          <cell r="F416">
            <v>20684.330000000002</v>
          </cell>
          <cell r="G416">
            <v>0</v>
          </cell>
        </row>
        <row r="417">
          <cell r="B417" t="str">
            <v>11240-0000-0005-0004-0000</v>
          </cell>
          <cell r="C417" t="str">
            <v>MULTAS DE TRANSPORTE (PAE)</v>
          </cell>
          <cell r="D417">
            <v>0</v>
          </cell>
          <cell r="E417">
            <v>30191.51</v>
          </cell>
          <cell r="F417">
            <v>30191.51</v>
          </cell>
          <cell r="G417">
            <v>0</v>
          </cell>
        </row>
        <row r="418">
          <cell r="B418" t="str">
            <v>11240-0000-0005-0009-0000</v>
          </cell>
          <cell r="C418" t="str">
            <v>MULTAS FISCALIZACIÓN</v>
          </cell>
          <cell r="D418">
            <v>3471.18</v>
          </cell>
          <cell r="E418">
            <v>68621.320000000007</v>
          </cell>
          <cell r="F418">
            <v>72092.5</v>
          </cell>
          <cell r="G418">
            <v>0</v>
          </cell>
        </row>
        <row r="419">
          <cell r="B419" t="str">
            <v>11240-0000-0005-0010-0000</v>
          </cell>
          <cell r="C419" t="str">
            <v>MULTAS FISCALIZACIÓN (PAE)</v>
          </cell>
          <cell r="D419">
            <v>7234.5</v>
          </cell>
          <cell r="E419">
            <v>269417.07</v>
          </cell>
          <cell r="F419">
            <v>276651.57</v>
          </cell>
          <cell r="G419">
            <v>0</v>
          </cell>
        </row>
        <row r="420">
          <cell r="B420" t="str">
            <v>11240-0000-0005-0015-0000</v>
          </cell>
          <cell r="C420" t="str">
            <v>MULTAS ECOLOGÍA</v>
          </cell>
          <cell r="D420">
            <v>3936.31</v>
          </cell>
          <cell r="E420">
            <v>75808.44</v>
          </cell>
          <cell r="F420">
            <v>79744.75</v>
          </cell>
          <cell r="G420">
            <v>0</v>
          </cell>
        </row>
        <row r="421">
          <cell r="B421" t="str">
            <v>11240-0000-0005-0016-0000</v>
          </cell>
          <cell r="C421" t="str">
            <v>MULTAS ECOLOGÍA (PAE)</v>
          </cell>
          <cell r="D421">
            <v>8662.56</v>
          </cell>
          <cell r="E421">
            <v>372108.04</v>
          </cell>
          <cell r="F421">
            <v>380770.6</v>
          </cell>
          <cell r="G421">
            <v>0</v>
          </cell>
        </row>
        <row r="422">
          <cell r="B422" t="str">
            <v>11240-0000-0005-0019-0000</v>
          </cell>
          <cell r="C422" t="str">
            <v>MULTAS PROTECCIÓN CIVIL (PAE)</v>
          </cell>
          <cell r="D422">
            <v>0</v>
          </cell>
          <cell r="E422">
            <v>18338</v>
          </cell>
          <cell r="F422">
            <v>18338</v>
          </cell>
          <cell r="G422">
            <v>0</v>
          </cell>
        </row>
        <row r="423">
          <cell r="B423" t="str">
            <v>11240-0000-0005-0020-0000</v>
          </cell>
          <cell r="C423" t="str">
            <v>MULTAS VERIFICACIÓN NORMATIVA</v>
          </cell>
          <cell r="D423">
            <v>33577.17</v>
          </cell>
          <cell r="E423">
            <v>341296.79</v>
          </cell>
          <cell r="F423">
            <v>374873.96</v>
          </cell>
          <cell r="G423">
            <v>0</v>
          </cell>
        </row>
        <row r="424">
          <cell r="B424" t="str">
            <v>11240-0000-0005-0021-0000</v>
          </cell>
          <cell r="C424" t="str">
            <v>MULTAS VERIFICACIÓN NORMATIVA (PAE)</v>
          </cell>
          <cell r="D424">
            <v>59405.15</v>
          </cell>
          <cell r="E424">
            <v>251168.5</v>
          </cell>
          <cell r="F424">
            <v>310573.65000000002</v>
          </cell>
          <cell r="G424">
            <v>0</v>
          </cell>
        </row>
        <row r="425">
          <cell r="B425" t="str">
            <v>11240-0000-0005-0027-0000</v>
          </cell>
          <cell r="C425" t="str">
            <v>MULTAS TRANSPORTE GOB DEL ESTADO (PAE)</v>
          </cell>
          <cell r="D425">
            <v>0</v>
          </cell>
          <cell r="E425">
            <v>547.79999999999995</v>
          </cell>
          <cell r="F425">
            <v>547.79999999999995</v>
          </cell>
          <cell r="G425">
            <v>0</v>
          </cell>
        </row>
        <row r="426">
          <cell r="B426" t="str">
            <v>11240-0000-0005-0028-0000</v>
          </cell>
          <cell r="C426" t="str">
            <v>MULTAS SALUD (PAE)</v>
          </cell>
          <cell r="D426">
            <v>0</v>
          </cell>
          <cell r="E426">
            <v>2191.1999999999998</v>
          </cell>
          <cell r="F426">
            <v>2191.1999999999998</v>
          </cell>
          <cell r="G426">
            <v>0</v>
          </cell>
        </row>
        <row r="427">
          <cell r="B427" t="str">
            <v>11240-0000-0005-0029-0000</v>
          </cell>
          <cell r="C427" t="str">
            <v>MULTAS CONTRALORÍA (PAE)</v>
          </cell>
          <cell r="D427">
            <v>0</v>
          </cell>
          <cell r="E427">
            <v>17724</v>
          </cell>
          <cell r="F427">
            <v>17724</v>
          </cell>
          <cell r="G427">
            <v>0</v>
          </cell>
        </row>
        <row r="428">
          <cell r="B428" t="str">
            <v>11240-0000-0005-0030-0000</v>
          </cell>
          <cell r="C428" t="str">
            <v>MULTAS POR INCUMPLIMIENTO DE CONTRATOS</v>
          </cell>
          <cell r="D428">
            <v>147700</v>
          </cell>
          <cell r="E428">
            <v>0</v>
          </cell>
          <cell r="F428">
            <v>147700</v>
          </cell>
          <cell r="G428">
            <v>0</v>
          </cell>
        </row>
        <row r="429">
          <cell r="B429" t="str">
            <v>11240-0000-0005-0032-0000</v>
          </cell>
          <cell r="C429" t="str">
            <v>MULTAS DE SERVICIOS DE SEGURIDAD PRIVADA</v>
          </cell>
          <cell r="D429">
            <v>0</v>
          </cell>
          <cell r="E429">
            <v>41519.519999999997</v>
          </cell>
          <cell r="F429">
            <v>41519.519999999997</v>
          </cell>
          <cell r="G429">
            <v>0</v>
          </cell>
        </row>
        <row r="430">
          <cell r="B430" t="str">
            <v>11240-0000-0009-0000-0000</v>
          </cell>
          <cell r="C430" t="str">
            <v>OTRAS CONTRIBUCIONES POR COBRAR</v>
          </cell>
          <cell r="D430">
            <v>0</v>
          </cell>
          <cell r="E430">
            <v>37200</v>
          </cell>
          <cell r="F430">
            <v>37200</v>
          </cell>
          <cell r="G430">
            <v>0</v>
          </cell>
        </row>
        <row r="431">
          <cell r="B431" t="str">
            <v>11300-0000-0000-0000-0000</v>
          </cell>
          <cell r="C431" t="str">
            <v>DERECHOS A RECIBIR BIENES O SERVICIOS</v>
          </cell>
          <cell r="D431">
            <v>165747426.18000001</v>
          </cell>
          <cell r="E431">
            <v>645652765.86000001</v>
          </cell>
          <cell r="F431">
            <v>586591683.11000001</v>
          </cell>
          <cell r="G431">
            <v>224808508.93000001</v>
          </cell>
        </row>
        <row r="432">
          <cell r="B432" t="str">
            <v>11310-0000-0000-0000-0000</v>
          </cell>
          <cell r="C432" t="str">
            <v>ANTICIPO A PROVEEDORES POR PRESTACIÓN DE</v>
          </cell>
          <cell r="D432">
            <v>4066960</v>
          </cell>
          <cell r="E432">
            <v>1981551.7</v>
          </cell>
          <cell r="F432">
            <v>5743968.3399999999</v>
          </cell>
          <cell r="G432">
            <v>304543.35999999999</v>
          </cell>
        </row>
        <row r="433">
          <cell r="B433" t="str">
            <v>11310-0000-0172-0000-0000</v>
          </cell>
          <cell r="C433" t="str">
            <v>PROFESIONALES EN MANTENIMIENTO Y LIMPIEZ</v>
          </cell>
          <cell r="D433">
            <v>0</v>
          </cell>
          <cell r="E433">
            <v>447997.46</v>
          </cell>
          <cell r="F433">
            <v>447997.46</v>
          </cell>
          <cell r="G433">
            <v>0</v>
          </cell>
        </row>
        <row r="434">
          <cell r="B434" t="str">
            <v>11310-0000-0198-0000-0000</v>
          </cell>
          <cell r="C434" t="str">
            <v>ANTICIPO ARMAMENTO</v>
          </cell>
          <cell r="D434">
            <v>4066960</v>
          </cell>
          <cell r="E434">
            <v>0</v>
          </cell>
          <cell r="F434">
            <v>3762416.64</v>
          </cell>
          <cell r="G434">
            <v>304543.35999999999</v>
          </cell>
        </row>
        <row r="435">
          <cell r="B435" t="str">
            <v>11310-0000-0199-0000-0000</v>
          </cell>
          <cell r="C435" t="str">
            <v>NETWORK TRANSPORTATION SYSTEMS STUDIES</v>
          </cell>
          <cell r="D435">
            <v>0</v>
          </cell>
          <cell r="E435">
            <v>1354754.24</v>
          </cell>
          <cell r="F435">
            <v>1354754.24</v>
          </cell>
          <cell r="G435">
            <v>0</v>
          </cell>
        </row>
        <row r="436">
          <cell r="B436" t="str">
            <v>11310-0000-0200-0000-0000</v>
          </cell>
          <cell r="C436" t="str">
            <v>W. CRAIG HARTLEY JR.</v>
          </cell>
          <cell r="D436">
            <v>0</v>
          </cell>
          <cell r="E436">
            <v>178800</v>
          </cell>
          <cell r="F436">
            <v>178800</v>
          </cell>
          <cell r="G436">
            <v>0</v>
          </cell>
        </row>
        <row r="437">
          <cell r="B437" t="str">
            <v>11340-0000-0000-0000-0000</v>
          </cell>
          <cell r="C437" t="str">
            <v>ANTICIPO A CONTRATISTAS POR OBRAS PÚBLIC</v>
          </cell>
          <cell r="D437">
            <v>158551921.47999999</v>
          </cell>
          <cell r="E437">
            <v>449581866.92000002</v>
          </cell>
          <cell r="F437">
            <v>384578780.89999998</v>
          </cell>
          <cell r="G437">
            <v>223555007.5</v>
          </cell>
        </row>
        <row r="438">
          <cell r="B438" t="str">
            <v>11340-0000-0035-0000-0000</v>
          </cell>
          <cell r="C438" t="str">
            <v>CONSTRUCTORA POR SA DE CV</v>
          </cell>
          <cell r="D438">
            <v>959057.38</v>
          </cell>
          <cell r="E438">
            <v>847191.54</v>
          </cell>
          <cell r="F438">
            <v>1659511.79</v>
          </cell>
          <cell r="G438">
            <v>146737.13</v>
          </cell>
        </row>
        <row r="439">
          <cell r="B439" t="str">
            <v>11340-0000-0046-0000-0000</v>
          </cell>
          <cell r="C439" t="str">
            <v>MARCO ANTONIO ARAIZA DIAZ</v>
          </cell>
          <cell r="D439">
            <v>0</v>
          </cell>
          <cell r="E439">
            <v>64778.15</v>
          </cell>
          <cell r="F439">
            <v>64778.15</v>
          </cell>
          <cell r="G439">
            <v>0</v>
          </cell>
        </row>
        <row r="440">
          <cell r="B440" t="str">
            <v>11340-0000-0084-0000-0000</v>
          </cell>
          <cell r="C440" t="str">
            <v>CONSTRUCTORA CHAS SA DE CV</v>
          </cell>
          <cell r="D440">
            <v>796265.92</v>
          </cell>
          <cell r="E440">
            <v>1498334.29</v>
          </cell>
          <cell r="F440">
            <v>1559847.57</v>
          </cell>
          <cell r="G440">
            <v>734752.64</v>
          </cell>
        </row>
        <row r="441">
          <cell r="B441" t="str">
            <v>11340-0000-0170-0000-0000</v>
          </cell>
          <cell r="C441" t="str">
            <v>MOISES PEREZ IBARRA</v>
          </cell>
          <cell r="D441">
            <v>0</v>
          </cell>
          <cell r="E441">
            <v>453732.4</v>
          </cell>
          <cell r="F441">
            <v>453732.4</v>
          </cell>
          <cell r="G441">
            <v>0</v>
          </cell>
        </row>
        <row r="442">
          <cell r="B442" t="str">
            <v>11340-0000-0188-0000-0000</v>
          </cell>
          <cell r="C442" t="str">
            <v>JOSE LUIS VAZQUEZ ARANDA</v>
          </cell>
          <cell r="D442">
            <v>0</v>
          </cell>
          <cell r="E442">
            <v>87635.520000000004</v>
          </cell>
          <cell r="F442">
            <v>87635.520000000004</v>
          </cell>
          <cell r="G442">
            <v>0</v>
          </cell>
        </row>
        <row r="443">
          <cell r="B443" t="str">
            <v>11340-0000-0281-0000-0000</v>
          </cell>
          <cell r="C443" t="str">
            <v>JAIME BECERRA CORDOVA</v>
          </cell>
          <cell r="D443">
            <v>0</v>
          </cell>
          <cell r="E443">
            <v>290057.32</v>
          </cell>
          <cell r="F443">
            <v>290057.32</v>
          </cell>
          <cell r="G443">
            <v>0</v>
          </cell>
        </row>
        <row r="444">
          <cell r="B444" t="str">
            <v>11340-0000-0295-0000-0000</v>
          </cell>
          <cell r="C444" t="str">
            <v>SISTEMAS DE INGENIERIA Y SOLUCIONES CONS</v>
          </cell>
          <cell r="D444">
            <v>2584318.52</v>
          </cell>
          <cell r="E444">
            <v>1579833.87</v>
          </cell>
          <cell r="F444">
            <v>3865258.44</v>
          </cell>
          <cell r="G444">
            <v>298893.95</v>
          </cell>
        </row>
        <row r="445">
          <cell r="B445" t="str">
            <v>11340-0000-0310-0000-0000</v>
          </cell>
          <cell r="C445" t="str">
            <v>GUSTAVO GUILLERMO BANUELOS ORTEGA</v>
          </cell>
          <cell r="D445">
            <v>0</v>
          </cell>
          <cell r="E445">
            <v>168678.59</v>
          </cell>
          <cell r="F445">
            <v>56847.32</v>
          </cell>
          <cell r="G445">
            <v>111831.27</v>
          </cell>
        </row>
        <row r="446">
          <cell r="B446" t="str">
            <v>11340-0000-0583-0000-0000</v>
          </cell>
          <cell r="C446" t="str">
            <v>DISEÑOS AMBIENTALES S.A. DE C.V.</v>
          </cell>
          <cell r="D446">
            <v>17929.34</v>
          </cell>
          <cell r="E446">
            <v>0</v>
          </cell>
          <cell r="F446">
            <v>0</v>
          </cell>
          <cell r="G446">
            <v>17929.34</v>
          </cell>
        </row>
        <row r="447">
          <cell r="B447" t="str">
            <v>11340-0000-0589-0000-0000</v>
          </cell>
          <cell r="C447" t="str">
            <v>VIMACOM, S.A. DE C.V.</v>
          </cell>
          <cell r="D447">
            <v>0</v>
          </cell>
          <cell r="E447">
            <v>1998743.48</v>
          </cell>
          <cell r="F447">
            <v>1998743.48</v>
          </cell>
          <cell r="G447">
            <v>0</v>
          </cell>
        </row>
        <row r="448">
          <cell r="B448" t="str">
            <v>11340-0000-0591-0000-0000</v>
          </cell>
          <cell r="C448" t="str">
            <v>PROYECTOS Y CONSTRUCCIONES PLUS, S.A. DE</v>
          </cell>
          <cell r="D448">
            <v>1423147.74</v>
          </cell>
          <cell r="E448">
            <v>0</v>
          </cell>
          <cell r="F448">
            <v>0</v>
          </cell>
          <cell r="G448">
            <v>1423147.74</v>
          </cell>
        </row>
        <row r="449">
          <cell r="B449" t="str">
            <v>11340-0000-0594-0000-0000</v>
          </cell>
          <cell r="C449" t="str">
            <v>FRANCISCO JAVIER GUTIERREZ MARQUEZ</v>
          </cell>
          <cell r="D449">
            <v>632220.22</v>
          </cell>
          <cell r="E449">
            <v>0.01</v>
          </cell>
          <cell r="F449">
            <v>632220.23</v>
          </cell>
          <cell r="G449">
            <v>0</v>
          </cell>
        </row>
        <row r="450">
          <cell r="B450" t="str">
            <v>11340-0000-0595-0000-0000</v>
          </cell>
          <cell r="C450" t="str">
            <v>URBARK CONSTRUCCIONES S.A. DE C.V.</v>
          </cell>
          <cell r="D450">
            <v>13694401.859999999</v>
          </cell>
          <cell r="E450">
            <v>3365925.51</v>
          </cell>
          <cell r="F450">
            <v>12831027.779999999</v>
          </cell>
          <cell r="G450">
            <v>4229299.59</v>
          </cell>
        </row>
        <row r="451">
          <cell r="B451" t="str">
            <v>11340-0000-0597-0000-0000</v>
          </cell>
          <cell r="C451" t="str">
            <v>AXA PROYECTOS Y CONSTRUCCION S.A. DE C</v>
          </cell>
          <cell r="D451">
            <v>377480.9</v>
          </cell>
          <cell r="E451">
            <v>0</v>
          </cell>
          <cell r="F451">
            <v>377480.9</v>
          </cell>
          <cell r="G451">
            <v>0</v>
          </cell>
        </row>
        <row r="452">
          <cell r="B452" t="str">
            <v>11340-0000-0599-0000-0000</v>
          </cell>
          <cell r="C452" t="str">
            <v>GURAM CONSTRUCTORA S.A. DE C.V.</v>
          </cell>
          <cell r="D452">
            <v>574756.39</v>
          </cell>
          <cell r="E452">
            <v>13890964.189999999</v>
          </cell>
          <cell r="F452">
            <v>5743478.5300000003</v>
          </cell>
          <cell r="G452">
            <v>8722242.0500000007</v>
          </cell>
        </row>
        <row r="453">
          <cell r="B453" t="str">
            <v>11340-0000-0600-0000-0000</v>
          </cell>
          <cell r="C453" t="str">
            <v>GRUPO CONSTRUCTOR DRAGON S.A. DE C.V.</v>
          </cell>
          <cell r="D453">
            <v>4789356.28</v>
          </cell>
          <cell r="E453">
            <v>639195.19999999995</v>
          </cell>
          <cell r="F453">
            <v>3124338.18</v>
          </cell>
          <cell r="G453">
            <v>2304213.2999999998</v>
          </cell>
        </row>
        <row r="454">
          <cell r="B454" t="str">
            <v>11340-0000-0601-0000-0000</v>
          </cell>
          <cell r="C454" t="str">
            <v>CONSTRUCTORA Y ARRENDADORA DE MAQUINARIA</v>
          </cell>
          <cell r="D454">
            <v>635252.56000000006</v>
          </cell>
          <cell r="E454">
            <v>1376499.01</v>
          </cell>
          <cell r="F454">
            <v>1564585.46</v>
          </cell>
          <cell r="G454">
            <v>447166.11</v>
          </cell>
        </row>
        <row r="455">
          <cell r="B455" t="str">
            <v>11340-0000-0602-0000-0000</v>
          </cell>
          <cell r="C455" t="str">
            <v>CONSTRUCTORA NOARDIQ S.A. DE C.V.</v>
          </cell>
          <cell r="D455">
            <v>362729.61</v>
          </cell>
          <cell r="E455">
            <v>4714127.6900000004</v>
          </cell>
          <cell r="F455">
            <v>2850369.75</v>
          </cell>
          <cell r="G455">
            <v>2226487.5499999998</v>
          </cell>
        </row>
        <row r="456">
          <cell r="B456" t="str">
            <v>11340-0000-0603-0000-0000</v>
          </cell>
          <cell r="C456" t="str">
            <v>CONSTRUCTORA Y ARRENDADORA ARANDA &amp; GUTI</v>
          </cell>
          <cell r="D456">
            <v>165178.22</v>
          </cell>
          <cell r="E456">
            <v>1035156.23</v>
          </cell>
          <cell r="F456">
            <v>507600.57</v>
          </cell>
          <cell r="G456">
            <v>692733.88</v>
          </cell>
        </row>
        <row r="457">
          <cell r="B457" t="str">
            <v>11340-0000-0604-0000-0000</v>
          </cell>
          <cell r="C457" t="str">
            <v>OBRAS A TIEMPO S.A. DE C.V.</v>
          </cell>
          <cell r="D457">
            <v>583702.81000000006</v>
          </cell>
          <cell r="E457">
            <v>646767.66</v>
          </cell>
          <cell r="F457">
            <v>772575.66</v>
          </cell>
          <cell r="G457">
            <v>457894.81</v>
          </cell>
        </row>
        <row r="458">
          <cell r="B458" t="str">
            <v>11340-0000-0607-0000-0000</v>
          </cell>
          <cell r="C458" t="str">
            <v>URBANIZADORA CARR S.A. DE C.V.</v>
          </cell>
          <cell r="D458">
            <v>289046</v>
          </cell>
          <cell r="E458">
            <v>0</v>
          </cell>
          <cell r="F458">
            <v>0</v>
          </cell>
          <cell r="G458">
            <v>289046</v>
          </cell>
        </row>
        <row r="459">
          <cell r="B459" t="str">
            <v>11340-0000-0608-0000-0000</v>
          </cell>
          <cell r="C459" t="str">
            <v>CONSTRUCTORA Y ARRENDADORA ARCAS SA CV</v>
          </cell>
          <cell r="D459">
            <v>0</v>
          </cell>
          <cell r="E459">
            <v>0.06</v>
          </cell>
          <cell r="F459">
            <v>0.06</v>
          </cell>
          <cell r="G459">
            <v>0</v>
          </cell>
        </row>
        <row r="460">
          <cell r="B460" t="str">
            <v>11340-0000-0609-0000-0000</v>
          </cell>
          <cell r="C460" t="str">
            <v>AS URBANIZACIONES S.A. DE C.V.</v>
          </cell>
          <cell r="D460">
            <v>1513238.1</v>
          </cell>
          <cell r="E460">
            <v>0</v>
          </cell>
          <cell r="F460">
            <v>1513238.1</v>
          </cell>
          <cell r="G460">
            <v>0</v>
          </cell>
        </row>
        <row r="461">
          <cell r="B461" t="str">
            <v>11340-0000-0610-0000-0000</v>
          </cell>
          <cell r="C461" t="str">
            <v>AXA PROYECTOS Y CONSTRUCCION SA DE CV</v>
          </cell>
          <cell r="D461">
            <v>2466063.09</v>
          </cell>
          <cell r="E461">
            <v>7961708.2999999998</v>
          </cell>
          <cell r="F461">
            <v>4014890.14</v>
          </cell>
          <cell r="G461">
            <v>6412881.25</v>
          </cell>
        </row>
        <row r="462">
          <cell r="B462" t="str">
            <v>11340-0000-0611-0000-0000</v>
          </cell>
          <cell r="C462" t="str">
            <v>INMOBILIARIA DIMARJ SA DE CV</v>
          </cell>
          <cell r="D462">
            <v>1463124.02</v>
          </cell>
          <cell r="E462">
            <v>4697346.9000000004</v>
          </cell>
          <cell r="F462">
            <v>4918362.68</v>
          </cell>
          <cell r="G462">
            <v>1242108.24</v>
          </cell>
        </row>
        <row r="463">
          <cell r="B463" t="str">
            <v>11340-0000-0612-0000-0000</v>
          </cell>
          <cell r="C463" t="str">
            <v>CAMINOS COMPACTOS DE MEXICO SA DE CV</v>
          </cell>
          <cell r="D463">
            <v>0</v>
          </cell>
          <cell r="E463">
            <v>438195.28</v>
          </cell>
          <cell r="F463">
            <v>0</v>
          </cell>
          <cell r="G463">
            <v>438195.28</v>
          </cell>
        </row>
        <row r="464">
          <cell r="B464" t="str">
            <v>11340-0000-0613-0000-0000</v>
          </cell>
          <cell r="C464" t="str">
            <v>CONSTRUCCION Y SERVICIOS DEL BAJIO SA CV</v>
          </cell>
          <cell r="D464">
            <v>4695005.6100000003</v>
          </cell>
          <cell r="E464">
            <v>21220838.800000001</v>
          </cell>
          <cell r="F464">
            <v>22726414.300000001</v>
          </cell>
          <cell r="G464">
            <v>3189430.11</v>
          </cell>
        </row>
        <row r="465">
          <cell r="B465" t="str">
            <v>11340-0000-0614-0000-0000</v>
          </cell>
          <cell r="C465" t="str">
            <v>CONSTRUCTORA ELECTRICA DEL BAJIO SA CV</v>
          </cell>
          <cell r="D465">
            <v>1233569.74</v>
          </cell>
          <cell r="E465">
            <v>2225379.31</v>
          </cell>
          <cell r="F465">
            <v>1521499.47</v>
          </cell>
          <cell r="G465">
            <v>1937449.58</v>
          </cell>
        </row>
        <row r="466">
          <cell r="B466" t="str">
            <v>11340-0000-0615-0000-0000</v>
          </cell>
          <cell r="C466" t="str">
            <v>MIGUEL ANGEL MATA SEGOVIANO</v>
          </cell>
          <cell r="D466">
            <v>711820.63</v>
          </cell>
          <cell r="E466">
            <v>2072663.98</v>
          </cell>
          <cell r="F466">
            <v>1547362.48</v>
          </cell>
          <cell r="G466">
            <v>1237122.1299999999</v>
          </cell>
        </row>
        <row r="467">
          <cell r="B467" t="str">
            <v>11340-0000-0616-0000-0000</v>
          </cell>
          <cell r="C467" t="str">
            <v>JOSE DE JESUS DIAZ VARGAS</v>
          </cell>
          <cell r="D467">
            <v>17770.080000000002</v>
          </cell>
          <cell r="E467">
            <v>83031.87</v>
          </cell>
          <cell r="F467">
            <v>100801.95</v>
          </cell>
          <cell r="G467">
            <v>0</v>
          </cell>
        </row>
        <row r="468">
          <cell r="B468" t="str">
            <v>11340-0000-0618-0000-0000</v>
          </cell>
          <cell r="C468" t="str">
            <v>ROSALES GAMA CONSTRUCCIONES, S.A. DE C</v>
          </cell>
          <cell r="D468">
            <v>202048.89</v>
          </cell>
          <cell r="E468">
            <v>0</v>
          </cell>
          <cell r="F468">
            <v>0</v>
          </cell>
          <cell r="G468">
            <v>202048.89</v>
          </cell>
        </row>
        <row r="469">
          <cell r="B469" t="str">
            <v>11340-0000-0624-0000-0000</v>
          </cell>
          <cell r="C469" t="str">
            <v>CONSTRUCCION Y URBANISMO DE LEON S.A.</v>
          </cell>
          <cell r="D469">
            <v>0</v>
          </cell>
          <cell r="E469">
            <v>661061.94999999995</v>
          </cell>
          <cell r="F469">
            <v>123775.71</v>
          </cell>
          <cell r="G469">
            <v>537286.24</v>
          </cell>
        </row>
        <row r="470">
          <cell r="B470" t="str">
            <v>11340-0000-0626-0000-0000</v>
          </cell>
          <cell r="C470" t="str">
            <v>JOS CONSTRUCTORA Y ARRENDADORA S.A. DE</v>
          </cell>
          <cell r="D470">
            <v>708629.32</v>
          </cell>
          <cell r="E470">
            <v>881824.77</v>
          </cell>
          <cell r="F470">
            <v>1235926.8700000001</v>
          </cell>
          <cell r="G470">
            <v>354527.22</v>
          </cell>
        </row>
        <row r="471">
          <cell r="B471" t="str">
            <v>11340-0000-0628-0000-0000</v>
          </cell>
          <cell r="C471" t="str">
            <v>GRUPO CONSTRUCTOR CONFICTUM, S.A. DE C.V</v>
          </cell>
          <cell r="D471">
            <v>164079.70000000001</v>
          </cell>
          <cell r="E471">
            <v>0</v>
          </cell>
          <cell r="F471">
            <v>164079.70000000001</v>
          </cell>
          <cell r="G471">
            <v>0</v>
          </cell>
        </row>
        <row r="472">
          <cell r="B472" t="str">
            <v>11340-0000-0629-0000-0000</v>
          </cell>
          <cell r="C472" t="str">
            <v>CONSTRUCCION Y EDIFICACION MDR S.A. DE C</v>
          </cell>
          <cell r="D472">
            <v>1514751.03</v>
          </cell>
          <cell r="E472">
            <v>3270378.62</v>
          </cell>
          <cell r="F472">
            <v>3172593.74</v>
          </cell>
          <cell r="G472">
            <v>1612535.91</v>
          </cell>
        </row>
        <row r="473">
          <cell r="B473" t="str">
            <v>11340-0000-0630-0000-0000</v>
          </cell>
          <cell r="C473" t="str">
            <v>JUAN CARLOS LOPEZ GONZALEZ</v>
          </cell>
          <cell r="D473">
            <v>263591.61</v>
          </cell>
          <cell r="E473">
            <v>278295</v>
          </cell>
          <cell r="F473">
            <v>427223.27</v>
          </cell>
          <cell r="G473">
            <v>114663.34</v>
          </cell>
        </row>
        <row r="474">
          <cell r="B474" t="str">
            <v>11340-0000-0631-0000-0000</v>
          </cell>
          <cell r="C474" t="str">
            <v>VICTOR FELIPE PADILLA DUQUE</v>
          </cell>
          <cell r="D474">
            <v>159273.54999999999</v>
          </cell>
          <cell r="E474">
            <v>1019321.63</v>
          </cell>
          <cell r="F474">
            <v>232944.63</v>
          </cell>
          <cell r="G474">
            <v>945650.55</v>
          </cell>
        </row>
        <row r="475">
          <cell r="B475" t="str">
            <v>11340-0000-0632-0000-0000</v>
          </cell>
          <cell r="C475" t="str">
            <v>ARSA CONSTRUYE S.A. DE C.V.</v>
          </cell>
          <cell r="D475">
            <v>183782.79</v>
          </cell>
          <cell r="E475">
            <v>2218641.39</v>
          </cell>
          <cell r="F475">
            <v>1712341.02</v>
          </cell>
          <cell r="G475">
            <v>690083.16</v>
          </cell>
        </row>
        <row r="476">
          <cell r="B476" t="str">
            <v>11340-0000-0637-0000-0000</v>
          </cell>
          <cell r="C476" t="str">
            <v>ARQ. FRANCISCO JAVIER SCHWICHTENBERG A</v>
          </cell>
          <cell r="D476">
            <v>18611.259999999998</v>
          </cell>
          <cell r="E476">
            <v>80804.429999999993</v>
          </cell>
          <cell r="F476">
            <v>99415.69</v>
          </cell>
          <cell r="G476">
            <v>0</v>
          </cell>
        </row>
        <row r="477">
          <cell r="B477" t="str">
            <v>11340-0000-0638-0000-0000</v>
          </cell>
          <cell r="C477" t="str">
            <v>URBANIZACION Y CONSTRUCCION EN OBRA S.A.</v>
          </cell>
          <cell r="D477">
            <v>53883.09</v>
          </cell>
          <cell r="E477">
            <v>0</v>
          </cell>
          <cell r="F477">
            <v>0</v>
          </cell>
          <cell r="G477">
            <v>53883.09</v>
          </cell>
        </row>
        <row r="478">
          <cell r="B478" t="str">
            <v>11340-0000-0641-0000-0000</v>
          </cell>
          <cell r="C478" t="str">
            <v>ARRONA CONSTRUCTORES, S.A. DE C.V.</v>
          </cell>
          <cell r="D478">
            <v>890452.94</v>
          </cell>
          <cell r="E478">
            <v>278521.99</v>
          </cell>
          <cell r="F478">
            <v>1103223.48</v>
          </cell>
          <cell r="G478">
            <v>65751.45</v>
          </cell>
        </row>
        <row r="479">
          <cell r="B479" t="str">
            <v>11340-0000-0642-0000-0000</v>
          </cell>
          <cell r="C479" t="str">
            <v>RIEGOS ASFALTICOS, S.A. DE C.V.</v>
          </cell>
          <cell r="D479">
            <v>448617.22</v>
          </cell>
          <cell r="E479">
            <v>2826599.86</v>
          </cell>
          <cell r="F479">
            <v>2825365.22</v>
          </cell>
          <cell r="G479">
            <v>449851.86</v>
          </cell>
        </row>
        <row r="480">
          <cell r="B480" t="str">
            <v>11340-0000-0643-0000-0000</v>
          </cell>
          <cell r="C480" t="str">
            <v>ARCCO PROFESIONALES EN CONSTRUCCION S.A.</v>
          </cell>
          <cell r="D480">
            <v>1351969.71</v>
          </cell>
          <cell r="E480">
            <v>8320387.1100000003</v>
          </cell>
          <cell r="F480">
            <v>3146111.73</v>
          </cell>
          <cell r="G480">
            <v>6526245.0899999999</v>
          </cell>
        </row>
        <row r="481">
          <cell r="B481" t="str">
            <v>11340-0000-0644-0000-0000</v>
          </cell>
          <cell r="C481" t="str">
            <v>VEESGAL CONSTRUCCIONES S.A. DE C.V.</v>
          </cell>
          <cell r="D481">
            <v>0</v>
          </cell>
          <cell r="E481">
            <v>4964036</v>
          </cell>
          <cell r="F481">
            <v>1251731.97</v>
          </cell>
          <cell r="G481">
            <v>3712304.03</v>
          </cell>
        </row>
        <row r="482">
          <cell r="B482" t="str">
            <v>11340-0000-0646-0000-0000</v>
          </cell>
          <cell r="C482" t="str">
            <v>SUPERVISION Y DISEÑO S.A. DE C.V.</v>
          </cell>
          <cell r="D482">
            <v>0</v>
          </cell>
          <cell r="E482">
            <v>994958.4</v>
          </cell>
          <cell r="F482">
            <v>314222.77</v>
          </cell>
          <cell r="G482">
            <v>680735.63</v>
          </cell>
        </row>
        <row r="483">
          <cell r="B483" t="str">
            <v>11340-0000-0648-0000-0000</v>
          </cell>
          <cell r="C483" t="str">
            <v>CONSTRUCTORA PLANETA TIERRA, S.A. DE C</v>
          </cell>
          <cell r="D483">
            <v>520375.15</v>
          </cell>
          <cell r="E483">
            <v>0</v>
          </cell>
          <cell r="F483">
            <v>520375.15</v>
          </cell>
          <cell r="G483">
            <v>0</v>
          </cell>
        </row>
        <row r="484">
          <cell r="B484" t="str">
            <v>11340-0000-0649-0000-0000</v>
          </cell>
          <cell r="C484" t="str">
            <v>CORPORACION LANTANA S.A. DE C.V.</v>
          </cell>
          <cell r="D484">
            <v>745146.45</v>
          </cell>
          <cell r="E484">
            <v>10230048.220000001</v>
          </cell>
          <cell r="F484">
            <v>3913632.85</v>
          </cell>
          <cell r="G484">
            <v>7061561.8200000003</v>
          </cell>
        </row>
        <row r="485">
          <cell r="B485" t="str">
            <v>11340-0000-0650-0000-0000</v>
          </cell>
          <cell r="C485" t="str">
            <v>PROYECCION URBANISTICA S. DE R.L. DE C.V</v>
          </cell>
          <cell r="D485">
            <v>244778.99</v>
          </cell>
          <cell r="E485">
            <v>0</v>
          </cell>
          <cell r="F485">
            <v>244778.99</v>
          </cell>
          <cell r="G485">
            <v>0</v>
          </cell>
        </row>
        <row r="486">
          <cell r="B486" t="str">
            <v>11340-0000-0651-0000-0000</v>
          </cell>
          <cell r="C486" t="str">
            <v>COMBASA, S.A. DE C.V.</v>
          </cell>
          <cell r="D486">
            <v>200569.55</v>
          </cell>
          <cell r="E486">
            <v>166370.82999999999</v>
          </cell>
          <cell r="F486">
            <v>325795.90000000002</v>
          </cell>
          <cell r="G486">
            <v>41144.480000000003</v>
          </cell>
        </row>
        <row r="487">
          <cell r="B487" t="str">
            <v>11340-0000-0654-0000-0000</v>
          </cell>
          <cell r="C487" t="str">
            <v>URBANIZADORA DEL CENTRO S.A. DE C.V.</v>
          </cell>
          <cell r="D487">
            <v>2468037.58</v>
          </cell>
          <cell r="E487">
            <v>11991320.15</v>
          </cell>
          <cell r="F487">
            <v>10953874.439999999</v>
          </cell>
          <cell r="G487">
            <v>3505483.29</v>
          </cell>
        </row>
        <row r="488">
          <cell r="B488" t="str">
            <v>11340-0000-0659-0000-0000</v>
          </cell>
          <cell r="C488" t="str">
            <v>LUZ GABRIELA GARCIA VILLANUEVA</v>
          </cell>
          <cell r="D488">
            <v>25328.03</v>
          </cell>
          <cell r="E488">
            <v>0</v>
          </cell>
          <cell r="F488">
            <v>25328.03</v>
          </cell>
          <cell r="G488">
            <v>0</v>
          </cell>
        </row>
        <row r="489">
          <cell r="B489" t="str">
            <v>11340-0000-0660-0000-0000</v>
          </cell>
          <cell r="C489" t="str">
            <v>ESTUDIOS PROYECTOS Y CONSTRUCCIONES CASE</v>
          </cell>
          <cell r="D489">
            <v>637343.93000000005</v>
          </cell>
          <cell r="E489">
            <v>872989.02</v>
          </cell>
          <cell r="F489">
            <v>880351.45</v>
          </cell>
          <cell r="G489">
            <v>629981.5</v>
          </cell>
        </row>
        <row r="490">
          <cell r="B490" t="str">
            <v>11340-0000-0661-0000-0000</v>
          </cell>
          <cell r="C490" t="str">
            <v>CONSULTORES INMOBILIARIOS DEL BAJIO S.</v>
          </cell>
          <cell r="D490">
            <v>47057.35</v>
          </cell>
          <cell r="E490">
            <v>0</v>
          </cell>
          <cell r="F490">
            <v>47057.35</v>
          </cell>
          <cell r="G490">
            <v>0</v>
          </cell>
        </row>
        <row r="491">
          <cell r="B491" t="str">
            <v>11340-0000-0662-0000-0000</v>
          </cell>
          <cell r="C491" t="str">
            <v>CONSTRUCTORA Y PAVIMENTADORA VISE, S.A</v>
          </cell>
          <cell r="D491">
            <v>24457563.32</v>
          </cell>
          <cell r="E491">
            <v>6816685.0700000003</v>
          </cell>
          <cell r="F491">
            <v>28551736.379999999</v>
          </cell>
          <cell r="G491">
            <v>2722512.01</v>
          </cell>
        </row>
        <row r="492">
          <cell r="B492" t="str">
            <v>11340-0000-0663-0000-0000</v>
          </cell>
          <cell r="C492" t="str">
            <v>JOSE ANGEL SOTO MARTINEZ</v>
          </cell>
          <cell r="D492">
            <v>38514.230000000003</v>
          </cell>
          <cell r="E492">
            <v>304729.09000000003</v>
          </cell>
          <cell r="F492">
            <v>343243.32</v>
          </cell>
          <cell r="G492">
            <v>0</v>
          </cell>
        </row>
        <row r="493">
          <cell r="B493" t="str">
            <v>11340-0000-0665-0000-0000</v>
          </cell>
          <cell r="C493" t="str">
            <v>GRUPO ACCIONISTAS EN INGENIERIA APLICADA</v>
          </cell>
          <cell r="D493">
            <v>70664.78</v>
          </cell>
          <cell r="E493">
            <v>0</v>
          </cell>
          <cell r="F493">
            <v>35138.81</v>
          </cell>
          <cell r="G493">
            <v>35525.97</v>
          </cell>
        </row>
        <row r="494">
          <cell r="B494" t="str">
            <v>11340-0000-0666-0000-0000</v>
          </cell>
          <cell r="C494" t="str">
            <v>MARIA EUGENIA PINEDA VELAZQUEZ</v>
          </cell>
          <cell r="D494">
            <v>149165.85999999999</v>
          </cell>
          <cell r="E494">
            <v>401893.96</v>
          </cell>
          <cell r="F494">
            <v>551059.81999999995</v>
          </cell>
          <cell r="G494">
            <v>0</v>
          </cell>
        </row>
        <row r="495">
          <cell r="B495" t="str">
            <v>11340-0000-0667-0000-0000</v>
          </cell>
          <cell r="C495" t="str">
            <v>CONSORCIO CONSTRUCTOR ECO DEL BAJIO, S.A</v>
          </cell>
          <cell r="D495">
            <v>0</v>
          </cell>
          <cell r="E495">
            <v>9037593.1799999997</v>
          </cell>
          <cell r="F495">
            <v>2823651.55</v>
          </cell>
          <cell r="G495">
            <v>6213941.6299999999</v>
          </cell>
        </row>
        <row r="496">
          <cell r="B496" t="str">
            <v>11340-0000-0668-0000-0000</v>
          </cell>
          <cell r="C496" t="str">
            <v>CONSTRUCTORA LAN S.A. DE C.V.</v>
          </cell>
          <cell r="D496">
            <v>0</v>
          </cell>
          <cell r="E496">
            <v>15748770.02</v>
          </cell>
          <cell r="F496">
            <v>14992456.16</v>
          </cell>
          <cell r="G496">
            <v>756313.86</v>
          </cell>
        </row>
        <row r="497">
          <cell r="B497" t="str">
            <v>11340-0000-0669-0000-0000</v>
          </cell>
          <cell r="C497" t="str">
            <v>LABORATORIO Y CONSULTORIA LOA S.A. C.</v>
          </cell>
          <cell r="D497">
            <v>0</v>
          </cell>
          <cell r="E497">
            <v>81153.850000000006</v>
          </cell>
          <cell r="F497">
            <v>47496.19</v>
          </cell>
          <cell r="G497">
            <v>33657.660000000003</v>
          </cell>
        </row>
        <row r="498">
          <cell r="B498" t="str">
            <v>11340-0000-0671-0000-0000</v>
          </cell>
          <cell r="C498" t="str">
            <v>DAVID AGUIRRE CRESPO</v>
          </cell>
          <cell r="D498">
            <v>796.59</v>
          </cell>
          <cell r="E498">
            <v>116634.01</v>
          </cell>
          <cell r="F498">
            <v>117430.6</v>
          </cell>
          <cell r="G498">
            <v>0</v>
          </cell>
        </row>
        <row r="499">
          <cell r="B499" t="str">
            <v>11340-0000-0672-0000-0000</v>
          </cell>
          <cell r="C499" t="str">
            <v>AML INGENIERIA Y ARQUITECTURA APLICADA</v>
          </cell>
          <cell r="D499">
            <v>298635.84999999998</v>
          </cell>
          <cell r="E499">
            <v>0</v>
          </cell>
          <cell r="F499">
            <v>298635.84999999998</v>
          </cell>
          <cell r="G499">
            <v>0</v>
          </cell>
        </row>
        <row r="500">
          <cell r="B500" t="str">
            <v>11340-0000-0674-0000-0000</v>
          </cell>
          <cell r="C500" t="str">
            <v>CEPI SA DE CV</v>
          </cell>
          <cell r="D500">
            <v>109106.57</v>
          </cell>
          <cell r="E500">
            <v>0</v>
          </cell>
          <cell r="F500">
            <v>18057.259999999998</v>
          </cell>
          <cell r="G500">
            <v>91049.31</v>
          </cell>
        </row>
        <row r="501">
          <cell r="B501" t="str">
            <v>11340-0000-0676-0000-0000</v>
          </cell>
          <cell r="C501" t="str">
            <v>CONSTRUCTORA Y ARRENDADORA HER BEC SA CV</v>
          </cell>
          <cell r="D501">
            <v>0</v>
          </cell>
          <cell r="E501">
            <v>17343892.370000001</v>
          </cell>
          <cell r="F501">
            <v>7294129.5499999998</v>
          </cell>
          <cell r="G501">
            <v>10049762.82</v>
          </cell>
        </row>
        <row r="502">
          <cell r="B502" t="str">
            <v>11340-0000-0677-0000-0000</v>
          </cell>
          <cell r="C502" t="str">
            <v>ERIC IBAN ACAL SANCHEZ</v>
          </cell>
          <cell r="D502">
            <v>0</v>
          </cell>
          <cell r="E502">
            <v>75896.460000000006</v>
          </cell>
          <cell r="F502">
            <v>75896.460000000006</v>
          </cell>
          <cell r="G502">
            <v>0</v>
          </cell>
        </row>
        <row r="503">
          <cell r="B503" t="str">
            <v>11340-0000-0678-0000-0000</v>
          </cell>
          <cell r="C503" t="str">
            <v>ESTUDIOS EDIFICACIONES Y PRESFORZADOS IB</v>
          </cell>
          <cell r="D503">
            <v>609025.31000000006</v>
          </cell>
          <cell r="E503">
            <v>200650.82</v>
          </cell>
          <cell r="F503">
            <v>772762.87</v>
          </cell>
          <cell r="G503">
            <v>36913.26</v>
          </cell>
        </row>
        <row r="504">
          <cell r="B504" t="str">
            <v>11340-0000-0680-0000-0000</v>
          </cell>
          <cell r="C504" t="str">
            <v>GRUPO URBANIZADOR ELECTROMECANICO MARVIC</v>
          </cell>
          <cell r="D504">
            <v>61061.24</v>
          </cell>
          <cell r="E504">
            <v>0</v>
          </cell>
          <cell r="F504">
            <v>61061.24</v>
          </cell>
          <cell r="G504">
            <v>0</v>
          </cell>
        </row>
        <row r="505">
          <cell r="B505" t="str">
            <v>11340-0000-0683-0000-0000</v>
          </cell>
          <cell r="C505" t="str">
            <v>INGENIERIA Y DESARROLLO SUSTENTABLE ESTU</v>
          </cell>
          <cell r="D505">
            <v>0</v>
          </cell>
          <cell r="E505">
            <v>574636.05000000005</v>
          </cell>
          <cell r="F505">
            <v>421353.46</v>
          </cell>
          <cell r="G505">
            <v>153282.59</v>
          </cell>
        </row>
        <row r="506">
          <cell r="B506" t="str">
            <v>11340-0000-0686-0000-0000</v>
          </cell>
          <cell r="C506" t="str">
            <v>L&amp;T IDEA URBANA SA DE CV</v>
          </cell>
          <cell r="D506">
            <v>0</v>
          </cell>
          <cell r="E506">
            <v>71358.17</v>
          </cell>
          <cell r="F506">
            <v>71358.17</v>
          </cell>
          <cell r="G506">
            <v>0</v>
          </cell>
        </row>
        <row r="507">
          <cell r="B507" t="str">
            <v>11340-0000-0687-0000-0000</v>
          </cell>
          <cell r="C507" t="str">
            <v>OLMACE SA DE CV</v>
          </cell>
          <cell r="D507">
            <v>90091.34</v>
          </cell>
          <cell r="E507">
            <v>3420863.69</v>
          </cell>
          <cell r="F507">
            <v>3502533.38</v>
          </cell>
          <cell r="G507">
            <v>8421.65</v>
          </cell>
        </row>
        <row r="508">
          <cell r="B508" t="str">
            <v>11340-0000-0688-0000-0000</v>
          </cell>
          <cell r="C508" t="str">
            <v>PROYECTOS Y CONSTRUCCIONES RAGUE SA CV</v>
          </cell>
          <cell r="D508">
            <v>192963.04</v>
          </cell>
          <cell r="E508">
            <v>379512.33</v>
          </cell>
          <cell r="F508">
            <v>152433.16</v>
          </cell>
          <cell r="G508">
            <v>420042.21</v>
          </cell>
        </row>
        <row r="509">
          <cell r="B509" t="str">
            <v>11340-0000-0690-0000-0000</v>
          </cell>
          <cell r="C509" t="str">
            <v>SERGIO RODRIGO GUERRERO TORRES</v>
          </cell>
          <cell r="D509">
            <v>50461.67</v>
          </cell>
          <cell r="E509">
            <v>0</v>
          </cell>
          <cell r="F509">
            <v>50461.67</v>
          </cell>
          <cell r="G509">
            <v>0</v>
          </cell>
        </row>
        <row r="510">
          <cell r="B510" t="str">
            <v>11340-0000-0692-0000-0000</v>
          </cell>
          <cell r="C510" t="str">
            <v>URBANIZADORA CARDONA &amp; CARDONA SA DE CV</v>
          </cell>
          <cell r="D510">
            <v>2389818.65</v>
          </cell>
          <cell r="E510">
            <v>11287623.41</v>
          </cell>
          <cell r="F510">
            <v>7092220.8399999999</v>
          </cell>
          <cell r="G510">
            <v>6585221.2199999997</v>
          </cell>
        </row>
        <row r="511">
          <cell r="B511" t="str">
            <v>11340-0000-0693-0000-0000</v>
          </cell>
          <cell r="C511" t="str">
            <v>ACQUA CONSULTA, S.A. DE C.V.</v>
          </cell>
          <cell r="D511">
            <v>1173420.3999999999</v>
          </cell>
          <cell r="E511">
            <v>3095648.63</v>
          </cell>
          <cell r="F511">
            <v>4269069.03</v>
          </cell>
          <cell r="G511">
            <v>0</v>
          </cell>
        </row>
        <row r="512">
          <cell r="B512" t="str">
            <v>11340-0000-0696-0000-0000</v>
          </cell>
          <cell r="C512" t="str">
            <v>GONZALO ACEVEDO CORREA</v>
          </cell>
          <cell r="D512">
            <v>114785.45</v>
          </cell>
          <cell r="E512">
            <v>1763491</v>
          </cell>
          <cell r="F512">
            <v>436612.56</v>
          </cell>
          <cell r="G512">
            <v>1441663.89</v>
          </cell>
        </row>
        <row r="513">
          <cell r="B513" t="str">
            <v>11340-0000-0697-0000-0000</v>
          </cell>
          <cell r="C513" t="str">
            <v>CORPORATIVO PASEVA, S.A. DE C.V.</v>
          </cell>
          <cell r="D513">
            <v>381176.88</v>
          </cell>
          <cell r="E513">
            <v>848079.79</v>
          </cell>
          <cell r="F513">
            <v>428655.04</v>
          </cell>
          <cell r="G513">
            <v>800601.63</v>
          </cell>
        </row>
        <row r="514">
          <cell r="B514" t="str">
            <v>11340-0000-0698-0000-0000</v>
          </cell>
          <cell r="C514" t="str">
            <v>LDA INFRAESTRUCTURA, S.A. DE C.V.</v>
          </cell>
          <cell r="D514">
            <v>83595.490000000005</v>
          </cell>
          <cell r="E514">
            <v>322419.7</v>
          </cell>
          <cell r="F514">
            <v>181894.25</v>
          </cell>
          <cell r="G514">
            <v>224120.94</v>
          </cell>
        </row>
        <row r="515">
          <cell r="B515" t="str">
            <v>11340-0000-0699-0000-0000</v>
          </cell>
          <cell r="C515" t="str">
            <v>AMANDA DOLORES FERNANDEZ GARCIA</v>
          </cell>
          <cell r="D515">
            <v>106759.67</v>
          </cell>
          <cell r="E515">
            <v>132145.65</v>
          </cell>
          <cell r="F515">
            <v>238905.32</v>
          </cell>
          <cell r="G515">
            <v>0</v>
          </cell>
        </row>
        <row r="516">
          <cell r="B516" t="str">
            <v>11340-0000-0700-0000-0000</v>
          </cell>
          <cell r="C516" t="str">
            <v>PROYECTO Y CONSTRUCCIONES MUÑOZ, S.A. D</v>
          </cell>
          <cell r="D516">
            <v>998554.79</v>
          </cell>
          <cell r="E516">
            <v>5030409.2300000004</v>
          </cell>
          <cell r="F516">
            <v>6028964.0199999996</v>
          </cell>
          <cell r="G516">
            <v>0</v>
          </cell>
        </row>
        <row r="517">
          <cell r="B517" t="str">
            <v>11340-0000-0702-0000-0000</v>
          </cell>
          <cell r="C517" t="str">
            <v>URBE PROYECTOS Y CONSTRUCCIONES, S.A. DE</v>
          </cell>
          <cell r="D517">
            <v>2900000.01</v>
          </cell>
          <cell r="E517">
            <v>1437029.06</v>
          </cell>
          <cell r="F517">
            <v>1295548.72</v>
          </cell>
          <cell r="G517">
            <v>3041480.35</v>
          </cell>
        </row>
        <row r="518">
          <cell r="B518" t="str">
            <v>11340-0000-0705-0000-0000</v>
          </cell>
          <cell r="C518" t="str">
            <v>ERA ARCHITECT S.A. DE C.V.</v>
          </cell>
          <cell r="D518">
            <v>2861374.99</v>
          </cell>
          <cell r="E518">
            <v>7196434.7400000002</v>
          </cell>
          <cell r="F518">
            <v>5667030</v>
          </cell>
          <cell r="G518">
            <v>4390779.7300000004</v>
          </cell>
        </row>
        <row r="519">
          <cell r="B519" t="str">
            <v>11340-0000-0706-0000-0000</v>
          </cell>
          <cell r="C519" t="str">
            <v>VALLE DE SEÑORA CONSTRUCCIONES, S.A. DE</v>
          </cell>
          <cell r="D519">
            <v>190605.76</v>
          </cell>
          <cell r="E519">
            <v>0</v>
          </cell>
          <cell r="F519">
            <v>190605.76</v>
          </cell>
          <cell r="G519">
            <v>0</v>
          </cell>
        </row>
        <row r="520">
          <cell r="B520" t="str">
            <v>11340-0000-0709-0000-0000</v>
          </cell>
          <cell r="C520" t="str">
            <v>GRUPO EMPRESARIAL ACROPOLIS S.A. DE C.V.</v>
          </cell>
          <cell r="D520">
            <v>2050131.31</v>
          </cell>
          <cell r="E520">
            <v>6999157.0300000003</v>
          </cell>
          <cell r="F520">
            <v>5855925.1900000004</v>
          </cell>
          <cell r="G520">
            <v>3193363.15</v>
          </cell>
        </row>
        <row r="521">
          <cell r="B521" t="str">
            <v>11340-0000-0710-0000-0000</v>
          </cell>
          <cell r="C521" t="str">
            <v>KARAMAWI CONSTRUCTORA S.A. DE C.V.</v>
          </cell>
          <cell r="D521">
            <v>0</v>
          </cell>
          <cell r="E521">
            <v>5267764.9400000004</v>
          </cell>
          <cell r="F521">
            <v>2875548.86</v>
          </cell>
          <cell r="G521">
            <v>2392216.08</v>
          </cell>
        </row>
        <row r="522">
          <cell r="B522" t="str">
            <v>11340-0000-0711-0000-0000</v>
          </cell>
          <cell r="C522" t="str">
            <v>COSUM S.A. DE C.V.</v>
          </cell>
          <cell r="D522">
            <v>977360.04</v>
          </cell>
          <cell r="E522">
            <v>4069042.15</v>
          </cell>
          <cell r="F522">
            <v>3895648.77</v>
          </cell>
          <cell r="G522">
            <v>1150753.42</v>
          </cell>
        </row>
        <row r="523">
          <cell r="B523" t="str">
            <v>11340-0000-0714-0000-0000</v>
          </cell>
          <cell r="C523" t="str">
            <v>KAY GRUPO CONSTRUCTOR, S.A. DE C.V.</v>
          </cell>
          <cell r="D523">
            <v>1161987.79</v>
          </cell>
          <cell r="E523">
            <v>1673781.66</v>
          </cell>
          <cell r="F523">
            <v>1383107.49</v>
          </cell>
          <cell r="G523">
            <v>1452661.96</v>
          </cell>
        </row>
        <row r="524">
          <cell r="B524" t="str">
            <v>11340-0000-0716-0000-0000</v>
          </cell>
          <cell r="C524" t="str">
            <v>PLACOSA CONSTRUCCIONES S.A. DE C.V.</v>
          </cell>
          <cell r="D524">
            <v>190319.96</v>
          </cell>
          <cell r="E524">
            <v>0</v>
          </cell>
          <cell r="F524">
            <v>190319.96</v>
          </cell>
          <cell r="G524">
            <v>0</v>
          </cell>
        </row>
        <row r="525">
          <cell r="B525" t="str">
            <v>11340-0000-0719-0000-0000</v>
          </cell>
          <cell r="C525" t="str">
            <v>CONSTRUCTORA COIBSA, S.A. DE C.V.</v>
          </cell>
          <cell r="D525">
            <v>1427180.41</v>
          </cell>
          <cell r="E525">
            <v>1019257.33</v>
          </cell>
          <cell r="F525">
            <v>2136321.13</v>
          </cell>
          <cell r="G525">
            <v>310116.61</v>
          </cell>
        </row>
        <row r="526">
          <cell r="B526" t="str">
            <v>11340-0000-0720-0000-0000</v>
          </cell>
          <cell r="C526" t="str">
            <v>INGENIERIA DE CALIDAD S.A. DE C.V.</v>
          </cell>
          <cell r="D526">
            <v>342668.94</v>
          </cell>
          <cell r="E526">
            <v>993240.69</v>
          </cell>
          <cell r="F526">
            <v>1309848.27</v>
          </cell>
          <cell r="G526">
            <v>26061.360000000001</v>
          </cell>
        </row>
        <row r="527">
          <cell r="B527" t="str">
            <v>11340-0000-0721-0000-0000</v>
          </cell>
          <cell r="C527" t="str">
            <v>CONSTRUCMAGNUM S.A. DE C.V.</v>
          </cell>
          <cell r="D527">
            <v>55902.44</v>
          </cell>
          <cell r="E527">
            <v>786263.18</v>
          </cell>
          <cell r="F527">
            <v>167580</v>
          </cell>
          <cell r="G527">
            <v>674585.62</v>
          </cell>
        </row>
        <row r="528">
          <cell r="B528" t="str">
            <v>11340-0000-0722-0000-0000</v>
          </cell>
          <cell r="C528" t="str">
            <v>CONTRUCTORA COEROG S.A. DE C.V.</v>
          </cell>
          <cell r="D528">
            <v>174412.84</v>
          </cell>
          <cell r="E528">
            <v>1244436.8999999999</v>
          </cell>
          <cell r="F528">
            <v>883285.45</v>
          </cell>
          <cell r="G528">
            <v>535564.29</v>
          </cell>
        </row>
        <row r="529">
          <cell r="B529" t="str">
            <v>11340-0000-0724-0000-0000</v>
          </cell>
          <cell r="C529" t="str">
            <v>CONSTRUCTORA Y BUFETE DE DESARROLLO, S.A</v>
          </cell>
          <cell r="D529">
            <v>9113.82</v>
          </cell>
          <cell r="E529">
            <v>0</v>
          </cell>
          <cell r="F529">
            <v>9113.82</v>
          </cell>
          <cell r="G529">
            <v>0</v>
          </cell>
        </row>
        <row r="530">
          <cell r="B530" t="str">
            <v>11340-0000-0726-0000-0000</v>
          </cell>
          <cell r="C530" t="str">
            <v>JV SOLUCIONES INTEGRALES PARA LA CONSTRU</v>
          </cell>
          <cell r="D530">
            <v>605414.26</v>
          </cell>
          <cell r="E530">
            <v>0</v>
          </cell>
          <cell r="F530">
            <v>546728.4</v>
          </cell>
          <cell r="G530">
            <v>58685.86</v>
          </cell>
        </row>
        <row r="531">
          <cell r="B531" t="str">
            <v>11340-0000-0728-0000-0000</v>
          </cell>
          <cell r="C531" t="str">
            <v>GIL ENRIQUE VAZQUEZ AVILA</v>
          </cell>
          <cell r="D531">
            <v>830738.44</v>
          </cell>
          <cell r="E531">
            <v>1527216.61</v>
          </cell>
          <cell r="F531">
            <v>1464236.81</v>
          </cell>
          <cell r="G531">
            <v>893718.24</v>
          </cell>
        </row>
        <row r="532">
          <cell r="B532" t="str">
            <v>11340-0000-0729-0000-0000</v>
          </cell>
          <cell r="C532" t="str">
            <v>CONURLE S.A. DE C.V.</v>
          </cell>
          <cell r="D532">
            <v>0</v>
          </cell>
          <cell r="E532">
            <v>888443.93</v>
          </cell>
          <cell r="F532">
            <v>541575.94999999995</v>
          </cell>
          <cell r="G532">
            <v>346867.98</v>
          </cell>
        </row>
        <row r="533">
          <cell r="B533" t="str">
            <v>11340-0000-0731-0000-0000</v>
          </cell>
          <cell r="C533" t="str">
            <v>MARDI DESARROLLOS, S.A. DE C.V.</v>
          </cell>
          <cell r="D533">
            <v>61413.69</v>
          </cell>
          <cell r="E533">
            <v>495800.81</v>
          </cell>
          <cell r="F533">
            <v>557214.5</v>
          </cell>
          <cell r="G533">
            <v>0</v>
          </cell>
        </row>
        <row r="534">
          <cell r="B534" t="str">
            <v>11340-0000-0732-0000-0000</v>
          </cell>
          <cell r="C534" t="str">
            <v>COELSE S.A. DE C.V.</v>
          </cell>
          <cell r="D534">
            <v>52758.97</v>
          </cell>
          <cell r="E534">
            <v>2144884.96</v>
          </cell>
          <cell r="F534">
            <v>2154258.0499999998</v>
          </cell>
          <cell r="G534">
            <v>43385.88</v>
          </cell>
        </row>
        <row r="535">
          <cell r="B535" t="str">
            <v>11340-0000-0734-0000-0000</v>
          </cell>
          <cell r="C535" t="str">
            <v>METALES LAMINADOS APARMEX S.A. DE C.V.</v>
          </cell>
          <cell r="D535">
            <v>0</v>
          </cell>
          <cell r="E535">
            <v>767710.27</v>
          </cell>
          <cell r="F535">
            <v>0</v>
          </cell>
          <cell r="G535">
            <v>767710.27</v>
          </cell>
        </row>
        <row r="536">
          <cell r="B536" t="str">
            <v>11340-0000-0740-0000-0000</v>
          </cell>
          <cell r="C536" t="str">
            <v>VALENTINA FLORES LOPEZ</v>
          </cell>
          <cell r="D536">
            <v>0</v>
          </cell>
          <cell r="E536">
            <v>172207.23</v>
          </cell>
          <cell r="F536">
            <v>172207.23</v>
          </cell>
          <cell r="G536">
            <v>0</v>
          </cell>
        </row>
        <row r="537">
          <cell r="B537" t="str">
            <v>11340-0000-0743-0000-0000</v>
          </cell>
          <cell r="C537" t="str">
            <v>CONSTRUCCIONES E INSTALACIONES CARDENAS,</v>
          </cell>
          <cell r="D537">
            <v>88930.47</v>
          </cell>
          <cell r="E537">
            <v>1330480.26</v>
          </cell>
          <cell r="F537">
            <v>1419410.73</v>
          </cell>
          <cell r="G537">
            <v>0</v>
          </cell>
        </row>
        <row r="538">
          <cell r="B538" t="str">
            <v>11340-0000-0744-0000-0000</v>
          </cell>
          <cell r="C538" t="str">
            <v>I.C. ALBERTO RANGEL RODRIGUEZ</v>
          </cell>
          <cell r="D538">
            <v>1688807.39</v>
          </cell>
          <cell r="E538">
            <v>0</v>
          </cell>
          <cell r="F538">
            <v>1688807.39</v>
          </cell>
          <cell r="G538">
            <v>0</v>
          </cell>
        </row>
        <row r="539">
          <cell r="B539" t="str">
            <v>11340-0000-0748-0000-0000</v>
          </cell>
          <cell r="C539" t="str">
            <v>JULIAN TEJADA PADILLA</v>
          </cell>
          <cell r="D539">
            <v>0</v>
          </cell>
          <cell r="E539">
            <v>92342.17</v>
          </cell>
          <cell r="F539">
            <v>62953.4</v>
          </cell>
          <cell r="G539">
            <v>29388.77</v>
          </cell>
        </row>
        <row r="540">
          <cell r="B540" t="str">
            <v>11340-0000-0749-0000-0000</v>
          </cell>
          <cell r="C540" t="str">
            <v>ESPACIO DIAFANO, S.A. DE C.V.</v>
          </cell>
          <cell r="D540">
            <v>0.01</v>
          </cell>
          <cell r="E540">
            <v>0</v>
          </cell>
          <cell r="F540">
            <v>0.01</v>
          </cell>
          <cell r="G540">
            <v>0</v>
          </cell>
        </row>
        <row r="541">
          <cell r="B541" t="str">
            <v>11340-0000-0750-0000-0000</v>
          </cell>
          <cell r="C541" t="str">
            <v>COMINVI S.A. DE C.V.</v>
          </cell>
          <cell r="D541">
            <v>10019530.82</v>
          </cell>
          <cell r="E541">
            <v>3849789.71</v>
          </cell>
          <cell r="F541">
            <v>6858290.21</v>
          </cell>
          <cell r="G541">
            <v>7011030.3200000003</v>
          </cell>
        </row>
        <row r="542">
          <cell r="B542" t="str">
            <v>11340-0000-0751-0000-0000</v>
          </cell>
          <cell r="C542" t="str">
            <v>GRUPO CONSTRUCTOR SACHAMA S.A. DE C.V.</v>
          </cell>
          <cell r="D542">
            <v>187044.76</v>
          </cell>
          <cell r="E542">
            <v>1022374.26</v>
          </cell>
          <cell r="F542">
            <v>988162.78</v>
          </cell>
          <cell r="G542">
            <v>221256.24</v>
          </cell>
        </row>
        <row r="543">
          <cell r="B543" t="str">
            <v>11340-0000-0752-0000-0000</v>
          </cell>
          <cell r="C543" t="str">
            <v>CONSTRUCTORA GRK, S.A. DE C.V.</v>
          </cell>
          <cell r="D543">
            <v>6475873.8099999996</v>
          </cell>
          <cell r="E543">
            <v>9215343.7799999993</v>
          </cell>
          <cell r="F543">
            <v>11506570.109999999</v>
          </cell>
          <cell r="G543">
            <v>4184647.48</v>
          </cell>
        </row>
        <row r="544">
          <cell r="B544" t="str">
            <v>11340-0000-0753-0000-0000</v>
          </cell>
          <cell r="C544" t="str">
            <v>CH CONSTRUCTORA, S.A. DE C.V.</v>
          </cell>
          <cell r="D544">
            <v>525958.54</v>
          </cell>
          <cell r="E544">
            <v>430003.61</v>
          </cell>
          <cell r="F544">
            <v>955961.11</v>
          </cell>
          <cell r="G544">
            <v>1.04</v>
          </cell>
        </row>
        <row r="545">
          <cell r="B545" t="str">
            <v>11340-0000-0755-0000-0000</v>
          </cell>
          <cell r="C545" t="str">
            <v>PROYECTOS SUPERVISION Y CONTROL DE CALID</v>
          </cell>
          <cell r="D545">
            <v>30508.95</v>
          </cell>
          <cell r="E545">
            <v>0</v>
          </cell>
          <cell r="F545">
            <v>0</v>
          </cell>
          <cell r="G545">
            <v>30508.95</v>
          </cell>
        </row>
        <row r="546">
          <cell r="B546" t="str">
            <v>11340-0000-0756-0000-0000</v>
          </cell>
          <cell r="C546" t="str">
            <v>ALTA ARQUITECTURA ARQUITECTOS ASOCIADOS,</v>
          </cell>
          <cell r="D546">
            <v>4304187.91</v>
          </cell>
          <cell r="E546">
            <v>146309.81</v>
          </cell>
          <cell r="F546">
            <v>4450497.72</v>
          </cell>
          <cell r="G546">
            <v>0</v>
          </cell>
        </row>
        <row r="547">
          <cell r="B547" t="str">
            <v>11340-0000-0758-0000-0000</v>
          </cell>
          <cell r="C547" t="str">
            <v>LGS ARQUITECTURA, S. DE RL DE CV</v>
          </cell>
          <cell r="D547">
            <v>24513.81</v>
          </cell>
          <cell r="E547">
            <v>0</v>
          </cell>
          <cell r="F547">
            <v>24513.81</v>
          </cell>
          <cell r="G547">
            <v>0</v>
          </cell>
        </row>
        <row r="548">
          <cell r="B548" t="str">
            <v>11340-0000-0760-0000-0000</v>
          </cell>
          <cell r="C548" t="str">
            <v>PAVIMENTOS INTEGRALES, S.A. DE C.V.</v>
          </cell>
          <cell r="D548">
            <v>391008.39</v>
          </cell>
          <cell r="E548">
            <v>3678973.2</v>
          </cell>
          <cell r="F548">
            <v>1370230.61</v>
          </cell>
          <cell r="G548">
            <v>2699750.98</v>
          </cell>
        </row>
        <row r="549">
          <cell r="B549" t="str">
            <v>11340-0000-0762-0000-0000</v>
          </cell>
          <cell r="C549" t="str">
            <v>EDIFICACIÓN Y DISEÑO, S.A. DE C.V.</v>
          </cell>
          <cell r="D549">
            <v>6896.19</v>
          </cell>
          <cell r="E549">
            <v>0</v>
          </cell>
          <cell r="F549">
            <v>0</v>
          </cell>
          <cell r="G549">
            <v>6896.19</v>
          </cell>
        </row>
        <row r="550">
          <cell r="B550" t="str">
            <v>11340-0000-0764-0000-0000</v>
          </cell>
          <cell r="C550" t="str">
            <v>DANIEL GUTIERREZ DE LOYOLA</v>
          </cell>
          <cell r="D550">
            <v>0</v>
          </cell>
          <cell r="E550">
            <v>3002669.41</v>
          </cell>
          <cell r="F550">
            <v>2796504.62</v>
          </cell>
          <cell r="G550">
            <v>206164.79</v>
          </cell>
        </row>
        <row r="551">
          <cell r="B551" t="str">
            <v>11340-0000-0765-0000-0000</v>
          </cell>
          <cell r="C551" t="str">
            <v>URBANIZADORA AVI, S.A DE C.V.</v>
          </cell>
          <cell r="D551">
            <v>184255.4</v>
          </cell>
          <cell r="E551">
            <v>1091273.44</v>
          </cell>
          <cell r="F551">
            <v>807128.14</v>
          </cell>
          <cell r="G551">
            <v>468400.7</v>
          </cell>
        </row>
        <row r="552">
          <cell r="B552" t="str">
            <v>11340-0000-0766-0000-0000</v>
          </cell>
          <cell r="C552" t="str">
            <v>GRUCOBA, S.A. DE C.V.</v>
          </cell>
          <cell r="D552">
            <v>57811.88</v>
          </cell>
          <cell r="E552">
            <v>185635.93</v>
          </cell>
          <cell r="F552">
            <v>57811.88</v>
          </cell>
          <cell r="G552">
            <v>185635.93</v>
          </cell>
        </row>
        <row r="553">
          <cell r="B553" t="str">
            <v>11340-0000-0769-0000-0000</v>
          </cell>
          <cell r="C553" t="str">
            <v>CARLOS EDUARDO VARGAS RUIZ</v>
          </cell>
          <cell r="D553">
            <v>76168.929999999993</v>
          </cell>
          <cell r="E553">
            <v>0</v>
          </cell>
          <cell r="F553">
            <v>76168.929999999993</v>
          </cell>
          <cell r="G553">
            <v>0</v>
          </cell>
        </row>
        <row r="554">
          <cell r="B554" t="str">
            <v>11340-0000-0770-0000-0000</v>
          </cell>
          <cell r="C554" t="str">
            <v>COSMOCALLI, S.A. DE C.V.</v>
          </cell>
          <cell r="D554">
            <v>2403520.9300000002</v>
          </cell>
          <cell r="E554">
            <v>1535673.25</v>
          </cell>
          <cell r="F554">
            <v>3939194.18</v>
          </cell>
          <cell r="G554">
            <v>0</v>
          </cell>
        </row>
        <row r="555">
          <cell r="B555" t="str">
            <v>11340-0000-0772-0000-0000</v>
          </cell>
          <cell r="C555" t="str">
            <v>TITANIO URBANIZACIONES, SA DE CV</v>
          </cell>
          <cell r="D555">
            <v>0</v>
          </cell>
          <cell r="E555">
            <v>746858.54</v>
          </cell>
          <cell r="F555">
            <v>504734.9</v>
          </cell>
          <cell r="G555">
            <v>242123.64</v>
          </cell>
        </row>
        <row r="556">
          <cell r="B556" t="str">
            <v>11340-0000-0773-0000-0000</v>
          </cell>
          <cell r="C556" t="str">
            <v>CONSTRUCTORA OLIVSA, SA DE CV</v>
          </cell>
          <cell r="D556">
            <v>213419.25</v>
          </cell>
          <cell r="E556">
            <v>127636.79</v>
          </cell>
          <cell r="F556">
            <v>127636.79</v>
          </cell>
          <cell r="G556">
            <v>213419.25</v>
          </cell>
        </row>
        <row r="557">
          <cell r="B557" t="str">
            <v>11340-0000-0778-0000-0000</v>
          </cell>
          <cell r="C557" t="str">
            <v>MOALSA, S.A. DE C.V.</v>
          </cell>
          <cell r="D557">
            <v>0</v>
          </cell>
          <cell r="E557">
            <v>718450.48</v>
          </cell>
          <cell r="F557">
            <v>0</v>
          </cell>
          <cell r="G557">
            <v>718450.48</v>
          </cell>
        </row>
        <row r="558">
          <cell r="B558" t="str">
            <v>11340-0000-0781-0000-0000</v>
          </cell>
          <cell r="C558" t="str">
            <v>RANGU CONSTRUCTORA, SA DE CV</v>
          </cell>
          <cell r="D558">
            <v>54091.62</v>
          </cell>
          <cell r="E558">
            <v>0</v>
          </cell>
          <cell r="F558">
            <v>0</v>
          </cell>
          <cell r="G558">
            <v>54091.62</v>
          </cell>
        </row>
        <row r="559">
          <cell r="B559" t="str">
            <v>11340-0000-0782-0000-0000</v>
          </cell>
          <cell r="C559" t="str">
            <v>ESTUDIOS Y PROYECTOS VIA TRANS, SA DE CV</v>
          </cell>
          <cell r="D559">
            <v>841307.87</v>
          </cell>
          <cell r="E559">
            <v>830467.1</v>
          </cell>
          <cell r="F559">
            <v>1054182.9099999999</v>
          </cell>
          <cell r="G559">
            <v>617592.06000000006</v>
          </cell>
        </row>
        <row r="560">
          <cell r="B560" t="str">
            <v>11340-0000-0783-0000-0000</v>
          </cell>
          <cell r="C560" t="str">
            <v>DC CONSTRUCTORES, S.A. DE C.V.</v>
          </cell>
          <cell r="D560">
            <v>314619.74</v>
          </cell>
          <cell r="E560">
            <v>1202229.9099999999</v>
          </cell>
          <cell r="F560">
            <v>636238.34</v>
          </cell>
          <cell r="G560">
            <v>880611.31</v>
          </cell>
        </row>
        <row r="561">
          <cell r="B561" t="str">
            <v>11340-0000-0784-0000-0000</v>
          </cell>
          <cell r="C561" t="str">
            <v>CONSTRUCCIONES Y TUBERIAS DEL CENTRO, S</v>
          </cell>
          <cell r="D561">
            <v>353407.88</v>
          </cell>
          <cell r="E561">
            <v>2360490.66</v>
          </cell>
          <cell r="F561">
            <v>2009433.78</v>
          </cell>
          <cell r="G561">
            <v>704464.76</v>
          </cell>
        </row>
        <row r="562">
          <cell r="B562" t="str">
            <v>11340-0000-0785-0000-0000</v>
          </cell>
          <cell r="C562" t="str">
            <v>LANDSCAPE CONCEPTO NATURAL, S DE R.L. DE</v>
          </cell>
          <cell r="D562">
            <v>60055.05</v>
          </cell>
          <cell r="E562">
            <v>0</v>
          </cell>
          <cell r="F562">
            <v>60055.05</v>
          </cell>
          <cell r="G562">
            <v>0</v>
          </cell>
        </row>
        <row r="563">
          <cell r="B563" t="str">
            <v>11340-0000-0787-0000-0000</v>
          </cell>
          <cell r="C563" t="str">
            <v>CONSTRUCTORA MARIVE, S.A. DE C.V.</v>
          </cell>
          <cell r="D563">
            <v>362573.8</v>
          </cell>
          <cell r="E563">
            <v>0</v>
          </cell>
          <cell r="F563">
            <v>362573.8</v>
          </cell>
          <cell r="G563">
            <v>0</v>
          </cell>
        </row>
        <row r="564">
          <cell r="B564" t="str">
            <v>11340-0000-0788-0000-0000</v>
          </cell>
          <cell r="C564" t="str">
            <v>JOEL NAVARRO HERNANDEZ</v>
          </cell>
          <cell r="D564">
            <v>135470.32</v>
          </cell>
          <cell r="E564">
            <v>563263.80000000005</v>
          </cell>
          <cell r="F564">
            <v>698734.12</v>
          </cell>
          <cell r="G564">
            <v>0</v>
          </cell>
        </row>
        <row r="565">
          <cell r="B565" t="str">
            <v>11340-0000-0790-0000-0000</v>
          </cell>
          <cell r="C565" t="str">
            <v>MATERIALES Y URBANIZACION A &amp; M, S.A. DE</v>
          </cell>
          <cell r="D565">
            <v>0</v>
          </cell>
          <cell r="E565">
            <v>1957574.71</v>
          </cell>
          <cell r="F565">
            <v>1733863.54</v>
          </cell>
          <cell r="G565">
            <v>223711.17</v>
          </cell>
        </row>
        <row r="566">
          <cell r="B566" t="str">
            <v>11340-0000-0792-0000-0000</v>
          </cell>
          <cell r="C566" t="str">
            <v>AR QUIFACTURA, S.C.</v>
          </cell>
          <cell r="D566">
            <v>705692.78</v>
          </cell>
          <cell r="E566">
            <v>660371.69999999995</v>
          </cell>
          <cell r="F566">
            <v>1366064.48</v>
          </cell>
          <cell r="G566">
            <v>0</v>
          </cell>
        </row>
        <row r="567">
          <cell r="B567" t="str">
            <v>11340-0000-0793-0000-0000</v>
          </cell>
          <cell r="C567" t="str">
            <v>TVARUS, S. DE R.L. DE C.V.</v>
          </cell>
          <cell r="D567">
            <v>66982.98</v>
          </cell>
          <cell r="E567">
            <v>0</v>
          </cell>
          <cell r="F567">
            <v>66982.98</v>
          </cell>
          <cell r="G567">
            <v>0</v>
          </cell>
        </row>
        <row r="568">
          <cell r="B568" t="str">
            <v>11340-0000-0794-0000-0000</v>
          </cell>
          <cell r="C568" t="str">
            <v>SIRACO GRUPO CONSTRUCTOR, S.A. DE C.V.</v>
          </cell>
          <cell r="D568">
            <v>541412.47</v>
          </cell>
          <cell r="E568">
            <v>0</v>
          </cell>
          <cell r="F568">
            <v>499252.1</v>
          </cell>
          <cell r="G568">
            <v>42160.37</v>
          </cell>
        </row>
        <row r="569">
          <cell r="B569" t="str">
            <v>11340-0000-0795-0000-0000</v>
          </cell>
          <cell r="C569" t="str">
            <v>INMOBILIARIA AHCOR, S.A. DE C.V</v>
          </cell>
          <cell r="D569">
            <v>0</v>
          </cell>
          <cell r="E569">
            <v>800000</v>
          </cell>
          <cell r="F569">
            <v>800000</v>
          </cell>
          <cell r="G569">
            <v>0</v>
          </cell>
        </row>
        <row r="570">
          <cell r="B570" t="str">
            <v>11340-0000-0796-0000-0000</v>
          </cell>
          <cell r="C570" t="str">
            <v>OLAEZ CONSTRUCCIÓN Y PROYECTOS, S.A. DE</v>
          </cell>
          <cell r="D570">
            <v>1469607.62</v>
          </cell>
          <cell r="E570">
            <v>3111160.74</v>
          </cell>
          <cell r="F570">
            <v>3933845.51</v>
          </cell>
          <cell r="G570">
            <v>646922.85</v>
          </cell>
        </row>
        <row r="571">
          <cell r="B571" t="str">
            <v>11340-0000-0797-0000-0000</v>
          </cell>
          <cell r="C571" t="str">
            <v>FONDO ARQUITECTURA, S.A. DE C.V.</v>
          </cell>
          <cell r="D571">
            <v>268642.17</v>
          </cell>
          <cell r="E571">
            <v>0</v>
          </cell>
          <cell r="F571">
            <v>153903.32999999999</v>
          </cell>
          <cell r="G571">
            <v>114738.84</v>
          </cell>
        </row>
        <row r="572">
          <cell r="B572" t="str">
            <v>11340-0000-0798-0000-0000</v>
          </cell>
          <cell r="C572" t="str">
            <v>MARIANA PARRA SANCHEZ</v>
          </cell>
          <cell r="D572">
            <v>212169.72</v>
          </cell>
          <cell r="E572">
            <v>0</v>
          </cell>
          <cell r="F572">
            <v>53955.72</v>
          </cell>
          <cell r="G572">
            <v>158214</v>
          </cell>
        </row>
        <row r="573">
          <cell r="B573" t="str">
            <v>11340-0000-0799-0000-0000</v>
          </cell>
          <cell r="C573" t="str">
            <v>MONTBLANC CONSTRUCCIONES, S.A. DE C.V.</v>
          </cell>
          <cell r="D573">
            <v>578097.22</v>
          </cell>
          <cell r="E573">
            <v>0</v>
          </cell>
          <cell r="F573">
            <v>501501.42</v>
          </cell>
          <cell r="G573">
            <v>76595.8</v>
          </cell>
        </row>
        <row r="574">
          <cell r="B574" t="str">
            <v>11340-0000-0801-0000-0000</v>
          </cell>
          <cell r="C574" t="str">
            <v>EDYURB, S.A. DE C.V.</v>
          </cell>
          <cell r="D574">
            <v>84517.29</v>
          </cell>
          <cell r="E574">
            <v>0</v>
          </cell>
          <cell r="F574">
            <v>84517.29</v>
          </cell>
          <cell r="G574">
            <v>0</v>
          </cell>
        </row>
        <row r="575">
          <cell r="B575" t="str">
            <v>11340-0000-0803-0000-0000</v>
          </cell>
          <cell r="C575" t="str">
            <v>ANTONIO LUIS MENDOZA DEL TORO</v>
          </cell>
          <cell r="D575">
            <v>0</v>
          </cell>
          <cell r="E575">
            <v>3280606.85</v>
          </cell>
          <cell r="F575">
            <v>1352237.35</v>
          </cell>
          <cell r="G575">
            <v>1928369.5</v>
          </cell>
        </row>
        <row r="576">
          <cell r="B576" t="str">
            <v>11340-0000-0804-0000-0000</v>
          </cell>
          <cell r="C576" t="str">
            <v>ACCA, S.A. DE C.V.</v>
          </cell>
          <cell r="D576">
            <v>340380.37</v>
          </cell>
          <cell r="E576">
            <v>392212.37</v>
          </cell>
          <cell r="F576">
            <v>382732.75</v>
          </cell>
          <cell r="G576">
            <v>349859.99</v>
          </cell>
        </row>
        <row r="577">
          <cell r="B577" t="str">
            <v>11340-0000-0805-0000-0000</v>
          </cell>
          <cell r="C577" t="str">
            <v>CONSTRUEXCAVACIONES TOVAR, S.A. DE C.V</v>
          </cell>
          <cell r="D577">
            <v>831688.95</v>
          </cell>
          <cell r="E577">
            <v>6117824.1500000004</v>
          </cell>
          <cell r="F577">
            <v>6759873.9100000001</v>
          </cell>
          <cell r="G577">
            <v>189639.19</v>
          </cell>
        </row>
        <row r="578">
          <cell r="B578" t="str">
            <v>11340-0000-0806-0000-0000</v>
          </cell>
          <cell r="C578" t="str">
            <v>SOLREPSA, S.A. DE C.V.</v>
          </cell>
          <cell r="D578">
            <v>18853.34</v>
          </cell>
          <cell r="E578">
            <v>275474.18</v>
          </cell>
          <cell r="F578">
            <v>154452.4</v>
          </cell>
          <cell r="G578">
            <v>139875.12</v>
          </cell>
        </row>
        <row r="579">
          <cell r="B579" t="str">
            <v>11340-0000-0807-0000-0000</v>
          </cell>
          <cell r="C579" t="str">
            <v>501 ARQUITECTOS, S.A. DE C.V.</v>
          </cell>
          <cell r="D579">
            <v>23916.49</v>
          </cell>
          <cell r="E579">
            <v>0</v>
          </cell>
          <cell r="F579">
            <v>23916.49</v>
          </cell>
          <cell r="G579">
            <v>0</v>
          </cell>
        </row>
        <row r="580">
          <cell r="B580" t="str">
            <v>11340-0000-0809-0000-0000</v>
          </cell>
          <cell r="C580" t="str">
            <v>MARIO ONTIVEROS OROZCO</v>
          </cell>
          <cell r="D580">
            <v>587325.61</v>
          </cell>
          <cell r="E580">
            <v>0</v>
          </cell>
          <cell r="F580">
            <v>587325.61</v>
          </cell>
          <cell r="G580">
            <v>0</v>
          </cell>
        </row>
        <row r="581">
          <cell r="B581" t="str">
            <v>11340-0000-0810-0000-0000</v>
          </cell>
          <cell r="C581" t="str">
            <v>BENJAMIN PONTON ZUÑIGA</v>
          </cell>
          <cell r="D581">
            <v>1253889.3500000001</v>
          </cell>
          <cell r="E581">
            <v>2776699.68</v>
          </cell>
          <cell r="F581">
            <v>3977130.11</v>
          </cell>
          <cell r="G581">
            <v>53458.92</v>
          </cell>
        </row>
        <row r="582">
          <cell r="B582" t="str">
            <v>11340-0000-0811-0000-0000</v>
          </cell>
          <cell r="C582" t="str">
            <v>BISICO, S.A. DE C.V.</v>
          </cell>
          <cell r="D582">
            <v>829072.66</v>
          </cell>
          <cell r="E582">
            <v>5929114.4299999997</v>
          </cell>
          <cell r="F582">
            <v>4107681.62</v>
          </cell>
          <cell r="G582">
            <v>2650505.4700000002</v>
          </cell>
        </row>
        <row r="583">
          <cell r="B583" t="str">
            <v>11340-0000-0812-0000-0000</v>
          </cell>
          <cell r="C583" t="str">
            <v>GERINPRO CONSULTORES, S.C.</v>
          </cell>
          <cell r="D583">
            <v>296088.15000000002</v>
          </cell>
          <cell r="E583">
            <v>283607.76</v>
          </cell>
          <cell r="F583">
            <v>395491.81</v>
          </cell>
          <cell r="G583">
            <v>184204.1</v>
          </cell>
        </row>
        <row r="584">
          <cell r="B584" t="str">
            <v>11340-0000-0815-0000-0000</v>
          </cell>
          <cell r="C584" t="str">
            <v>GEUMAN, S.A. DE C.V</v>
          </cell>
          <cell r="D584">
            <v>43210.46</v>
          </cell>
          <cell r="E584">
            <v>205797.57</v>
          </cell>
          <cell r="F584">
            <v>249008.03</v>
          </cell>
          <cell r="G584">
            <v>0</v>
          </cell>
        </row>
        <row r="585">
          <cell r="B585" t="str">
            <v>11340-0000-0816-0000-0000</v>
          </cell>
          <cell r="C585" t="str">
            <v>CONSTRUCTORA ANGEL MUÑOZ, S.A. DE C.V</v>
          </cell>
          <cell r="D585">
            <v>73463.92</v>
          </cell>
          <cell r="E585">
            <v>0</v>
          </cell>
          <cell r="F585">
            <v>73463.92</v>
          </cell>
          <cell r="G585">
            <v>0</v>
          </cell>
        </row>
        <row r="586">
          <cell r="B586" t="str">
            <v>11340-0000-0817-0000-0000</v>
          </cell>
          <cell r="C586" t="str">
            <v>JOSAFAT HUERTA MUÑOZ</v>
          </cell>
          <cell r="D586">
            <v>84177.59</v>
          </cell>
          <cell r="E586">
            <v>0</v>
          </cell>
          <cell r="F586">
            <v>28972.400000000001</v>
          </cell>
          <cell r="G586">
            <v>55205.19</v>
          </cell>
        </row>
        <row r="587">
          <cell r="B587" t="str">
            <v>11340-0000-0818-0000-0000</v>
          </cell>
          <cell r="C587" t="str">
            <v>J. ALEJANDRO ZUMARAN CAMACHO</v>
          </cell>
          <cell r="D587">
            <v>159929.32</v>
          </cell>
          <cell r="E587">
            <v>1014074.37</v>
          </cell>
          <cell r="F587">
            <v>867041.88</v>
          </cell>
          <cell r="G587">
            <v>306961.81</v>
          </cell>
        </row>
        <row r="588">
          <cell r="B588" t="str">
            <v>11340-0000-0819-0000-0000</v>
          </cell>
          <cell r="C588" t="str">
            <v>GENERAL INSTALADORA S.A. DE C.V.</v>
          </cell>
          <cell r="D588">
            <v>1630830.95</v>
          </cell>
          <cell r="E588">
            <v>324224.55</v>
          </cell>
          <cell r="F588">
            <v>1688024.32</v>
          </cell>
          <cell r="G588">
            <v>267031.18</v>
          </cell>
        </row>
        <row r="589">
          <cell r="B589" t="str">
            <v>11340-0000-0820-0000-0000</v>
          </cell>
          <cell r="C589" t="str">
            <v>CONSTRUCTORA RAMBEL DEL BAJIO S.A. DE C.</v>
          </cell>
          <cell r="D589">
            <v>676676.6</v>
          </cell>
          <cell r="E589">
            <v>859910.49</v>
          </cell>
          <cell r="F589">
            <v>1354431.94</v>
          </cell>
          <cell r="G589">
            <v>182155.15</v>
          </cell>
        </row>
        <row r="590">
          <cell r="B590" t="str">
            <v>11340-0000-0821-0000-0000</v>
          </cell>
          <cell r="C590" t="str">
            <v>URBANIZADORA CAROD DE LEON, S.A. DE C.V.</v>
          </cell>
          <cell r="D590">
            <v>528790.19999999995</v>
          </cell>
          <cell r="E590">
            <v>2005033.29</v>
          </cell>
          <cell r="F590">
            <v>630410.46</v>
          </cell>
          <cell r="G590">
            <v>1903413.03</v>
          </cell>
        </row>
        <row r="591">
          <cell r="B591" t="str">
            <v>11340-0000-0822-0000-0000</v>
          </cell>
          <cell r="C591" t="str">
            <v>INMOBILIARIA GRAND DUBAI, S DE RL DE CV</v>
          </cell>
          <cell r="D591">
            <v>164589.47</v>
          </cell>
          <cell r="E591">
            <v>0</v>
          </cell>
          <cell r="F591">
            <v>164589.47</v>
          </cell>
          <cell r="G591">
            <v>0</v>
          </cell>
        </row>
        <row r="592">
          <cell r="B592" t="str">
            <v>11340-0000-0823-0000-0000</v>
          </cell>
          <cell r="C592" t="str">
            <v>AGUILIA S.A. DE C.V.</v>
          </cell>
          <cell r="D592">
            <v>445340.51</v>
          </cell>
          <cell r="E592">
            <v>659349.98</v>
          </cell>
          <cell r="F592">
            <v>464830.52</v>
          </cell>
          <cell r="G592">
            <v>639859.97</v>
          </cell>
        </row>
        <row r="593">
          <cell r="B593" t="str">
            <v>11340-0000-0825-0000-0000</v>
          </cell>
          <cell r="C593" t="str">
            <v>KEME FOLDET S. DE R.L. DE C.V.</v>
          </cell>
          <cell r="D593">
            <v>265971.09999999998</v>
          </cell>
          <cell r="E593">
            <v>0</v>
          </cell>
          <cell r="F593">
            <v>193346.13</v>
          </cell>
          <cell r="G593">
            <v>72624.97</v>
          </cell>
        </row>
        <row r="594">
          <cell r="B594" t="str">
            <v>11340-0000-0826-0000-0000</v>
          </cell>
          <cell r="C594" t="str">
            <v>TRAZA ENTORNO S. DE R.L. DE C.V.</v>
          </cell>
          <cell r="D594">
            <v>69257.41</v>
          </cell>
          <cell r="E594">
            <v>292652.12</v>
          </cell>
          <cell r="F594">
            <v>301292.59000000003</v>
          </cell>
          <cell r="G594">
            <v>60616.94</v>
          </cell>
        </row>
        <row r="595">
          <cell r="B595" t="str">
            <v>11340-0000-0827-0000-0000</v>
          </cell>
          <cell r="C595" t="str">
            <v>URBANIZACIONES Y EXCAVACIONES RAPIDAS AL</v>
          </cell>
          <cell r="D595">
            <v>34677.15</v>
          </cell>
          <cell r="E595">
            <v>984912.63</v>
          </cell>
          <cell r="F595">
            <v>1019589.78</v>
          </cell>
          <cell r="G595">
            <v>0</v>
          </cell>
        </row>
        <row r="596">
          <cell r="B596" t="str">
            <v>11340-0000-0828-0000-0000</v>
          </cell>
          <cell r="C596" t="str">
            <v>CONSTRUCTORA TORRE ALTA S. DE R.L.</v>
          </cell>
          <cell r="D596">
            <v>1189318.58</v>
          </cell>
          <cell r="E596">
            <v>0</v>
          </cell>
          <cell r="F596">
            <v>1189318.58</v>
          </cell>
          <cell r="G596">
            <v>0</v>
          </cell>
        </row>
        <row r="597">
          <cell r="B597" t="str">
            <v>11340-0000-0829-0000-0000</v>
          </cell>
          <cell r="C597" t="str">
            <v>DANIEL MARTINEZ MEDEL</v>
          </cell>
          <cell r="D597">
            <v>689612.44</v>
          </cell>
          <cell r="E597">
            <v>245081.53</v>
          </cell>
          <cell r="F597">
            <v>934693.97</v>
          </cell>
          <cell r="G597">
            <v>0</v>
          </cell>
        </row>
        <row r="598">
          <cell r="B598" t="str">
            <v>11340-0000-0830-0000-0000</v>
          </cell>
          <cell r="C598" t="str">
            <v>TALLER DE DISEÑO URBANO, S.A. DE C.V.</v>
          </cell>
          <cell r="D598">
            <v>165718.97</v>
          </cell>
          <cell r="E598">
            <v>185158.05</v>
          </cell>
          <cell r="F598">
            <v>301868.15999999997</v>
          </cell>
          <cell r="G598">
            <v>49008.86</v>
          </cell>
        </row>
        <row r="599">
          <cell r="B599" t="str">
            <v>11340-0000-0831-0000-0000</v>
          </cell>
          <cell r="C599" t="str">
            <v>SERVICIOS PROFESIONALES DE ACABADO EN CO</v>
          </cell>
          <cell r="D599">
            <v>1766528.78</v>
          </cell>
          <cell r="E599">
            <v>0</v>
          </cell>
          <cell r="F599">
            <v>439622.39</v>
          </cell>
          <cell r="G599">
            <v>1326906.3899999999</v>
          </cell>
        </row>
        <row r="600">
          <cell r="B600" t="str">
            <v>11340-0000-0832-0000-0000</v>
          </cell>
          <cell r="C600" t="str">
            <v>INGENIERIA EDIFICACION Y PROYECCION, S.A</v>
          </cell>
          <cell r="D600">
            <v>1149024.1000000001</v>
          </cell>
          <cell r="E600">
            <v>749486.48</v>
          </cell>
          <cell r="F600">
            <v>1018662.86</v>
          </cell>
          <cell r="G600">
            <v>879847.72</v>
          </cell>
        </row>
        <row r="601">
          <cell r="B601" t="str">
            <v>11340-0000-0833-0000-0000</v>
          </cell>
          <cell r="C601" t="str">
            <v>CONSTRUCCION Y URBANIZACION R &amp; G, S.A D</v>
          </cell>
          <cell r="D601">
            <v>328491.7</v>
          </cell>
          <cell r="E601">
            <v>136462.1</v>
          </cell>
          <cell r="F601">
            <v>328491.7</v>
          </cell>
          <cell r="G601">
            <v>136462.1</v>
          </cell>
        </row>
        <row r="602">
          <cell r="B602" t="str">
            <v>11340-0000-0834-0000-0000</v>
          </cell>
          <cell r="C602" t="str">
            <v>BEEBSA S.A. DE C.V.</v>
          </cell>
          <cell r="D602">
            <v>56293.07</v>
          </cell>
          <cell r="E602">
            <v>2128111.2999999998</v>
          </cell>
          <cell r="F602">
            <v>2184404.37</v>
          </cell>
          <cell r="G602">
            <v>0</v>
          </cell>
        </row>
        <row r="603">
          <cell r="B603" t="str">
            <v>11340-0000-0835-0000-0000</v>
          </cell>
          <cell r="C603" t="str">
            <v>CONSTRUCTORA MECANICA DEL CENTRO, S.A. D</v>
          </cell>
          <cell r="D603">
            <v>350440.53</v>
          </cell>
          <cell r="E603">
            <v>0</v>
          </cell>
          <cell r="F603">
            <v>350440.53</v>
          </cell>
          <cell r="G603">
            <v>0</v>
          </cell>
        </row>
        <row r="604">
          <cell r="B604" t="str">
            <v>11340-0000-0836-0000-0000</v>
          </cell>
          <cell r="C604" t="str">
            <v>CONSTRUCTORA Y URBANIZADORA DATIRSA S.A.</v>
          </cell>
          <cell r="D604">
            <v>427729.1</v>
          </cell>
          <cell r="E604">
            <v>0</v>
          </cell>
          <cell r="F604">
            <v>427729.1</v>
          </cell>
          <cell r="G604">
            <v>0</v>
          </cell>
        </row>
        <row r="605">
          <cell r="B605" t="str">
            <v>11340-0000-0837-0000-0000</v>
          </cell>
          <cell r="C605" t="str">
            <v>CONSTRUCCIONES Y URBANIZACIONES SAN ANGE</v>
          </cell>
          <cell r="D605">
            <v>1052672.28</v>
          </cell>
          <cell r="E605">
            <v>2217728.2999999998</v>
          </cell>
          <cell r="F605">
            <v>2327322.58</v>
          </cell>
          <cell r="G605">
            <v>943078</v>
          </cell>
        </row>
        <row r="606">
          <cell r="B606" t="str">
            <v>11340-0000-0838-0000-0000</v>
          </cell>
          <cell r="C606" t="str">
            <v>ARTURO ALCALA CORTES</v>
          </cell>
          <cell r="D606">
            <v>195686.09</v>
          </cell>
          <cell r="E606">
            <v>841849.7</v>
          </cell>
          <cell r="F606">
            <v>423505.59</v>
          </cell>
          <cell r="G606">
            <v>614030.19999999995</v>
          </cell>
        </row>
        <row r="607">
          <cell r="B607" t="str">
            <v>11340-0000-0839-0000-0000</v>
          </cell>
          <cell r="C607" t="str">
            <v>CONSTRUCTORA HUMORA SA DE CV</v>
          </cell>
          <cell r="D607">
            <v>200612.48000000001</v>
          </cell>
          <cell r="E607">
            <v>3086331.85</v>
          </cell>
          <cell r="F607">
            <v>2985025.05</v>
          </cell>
          <cell r="G607">
            <v>301919.28000000003</v>
          </cell>
        </row>
        <row r="608">
          <cell r="B608" t="str">
            <v>11340-0000-0840-0000-0000</v>
          </cell>
          <cell r="C608" t="str">
            <v>GRUPO INTEGRAL DE INGENIERIA CIVIL SA DE</v>
          </cell>
          <cell r="D608">
            <v>212615.23</v>
          </cell>
          <cell r="E608">
            <v>489820.34</v>
          </cell>
          <cell r="F608">
            <v>595020.79</v>
          </cell>
          <cell r="G608">
            <v>107414.78</v>
          </cell>
        </row>
        <row r="609">
          <cell r="B609" t="str">
            <v>11340-0000-0841-0000-0000</v>
          </cell>
          <cell r="C609" t="str">
            <v>URBANIZADORA VILLAFER, S.A. DE C.V.</v>
          </cell>
          <cell r="D609">
            <v>22217.05</v>
          </cell>
          <cell r="E609">
            <v>80899.95</v>
          </cell>
          <cell r="F609">
            <v>103117</v>
          </cell>
          <cell r="G609">
            <v>0</v>
          </cell>
        </row>
        <row r="610">
          <cell r="B610" t="str">
            <v>11340-0000-0842-0000-0000</v>
          </cell>
          <cell r="C610" t="str">
            <v>CONSTRUCASA ARQUITECTURA Y SUMINISTRO PA</v>
          </cell>
          <cell r="D610">
            <v>1488122.19</v>
          </cell>
          <cell r="E610">
            <v>6358487.4800000004</v>
          </cell>
          <cell r="F610">
            <v>4285605.95</v>
          </cell>
          <cell r="G610">
            <v>3561003.72</v>
          </cell>
        </row>
        <row r="611">
          <cell r="B611" t="str">
            <v>11340-0000-0843-0000-0000</v>
          </cell>
          <cell r="C611" t="str">
            <v>CONSTRUCTORA MADACO, S. DE R.L. DE C.V.</v>
          </cell>
          <cell r="D611">
            <v>56467.66</v>
          </cell>
          <cell r="E611">
            <v>635057.56999999995</v>
          </cell>
          <cell r="F611">
            <v>691525.23</v>
          </cell>
          <cell r="G611">
            <v>0</v>
          </cell>
        </row>
        <row r="612">
          <cell r="B612" t="str">
            <v>11340-0000-0844-0000-0000</v>
          </cell>
          <cell r="C612" t="str">
            <v>SARA ELENA NARVAEZ MARTINEZ</v>
          </cell>
          <cell r="D612">
            <v>296738.93</v>
          </cell>
          <cell r="E612">
            <v>0</v>
          </cell>
          <cell r="F612">
            <v>154652.56</v>
          </cell>
          <cell r="G612">
            <v>142086.37</v>
          </cell>
        </row>
        <row r="613">
          <cell r="B613" t="str">
            <v>11340-0000-0845-0000-0000</v>
          </cell>
          <cell r="C613" t="str">
            <v>JOSE CONCEPCION PEREZ ARENAS</v>
          </cell>
          <cell r="D613">
            <v>265433.81</v>
          </cell>
          <cell r="E613">
            <v>363683.2</v>
          </cell>
          <cell r="F613">
            <v>565816.98</v>
          </cell>
          <cell r="G613">
            <v>63300.03</v>
          </cell>
        </row>
        <row r="614">
          <cell r="B614" t="str">
            <v>11340-0000-0846-0000-0000</v>
          </cell>
          <cell r="C614" t="str">
            <v>A&amp;R ARQUITECTOS Y RESTAURACION S.A. DE C</v>
          </cell>
          <cell r="D614">
            <v>110025.95</v>
          </cell>
          <cell r="E614">
            <v>0</v>
          </cell>
          <cell r="F614">
            <v>110025.95</v>
          </cell>
          <cell r="G614">
            <v>0</v>
          </cell>
        </row>
        <row r="615">
          <cell r="B615" t="str">
            <v>11340-0000-0847-0000-0000</v>
          </cell>
          <cell r="C615" t="str">
            <v>SALVADOR ZERMEÑO MENDEZ</v>
          </cell>
          <cell r="D615">
            <v>66279.149999999994</v>
          </cell>
          <cell r="E615">
            <v>619514.49</v>
          </cell>
          <cell r="F615">
            <v>582816.41</v>
          </cell>
          <cell r="G615">
            <v>102977.23</v>
          </cell>
        </row>
        <row r="616">
          <cell r="B616" t="str">
            <v>11340-0000-0848-0000-0000</v>
          </cell>
          <cell r="C616" t="str">
            <v>GRUPO ARCCO DEL BAJIO, S.A. DE C.V.</v>
          </cell>
          <cell r="D616">
            <v>78247.97</v>
          </cell>
          <cell r="E616">
            <v>0</v>
          </cell>
          <cell r="F616">
            <v>78247.97</v>
          </cell>
          <cell r="G616">
            <v>0</v>
          </cell>
        </row>
        <row r="617">
          <cell r="B617" t="str">
            <v>11340-0000-0849-0000-0000</v>
          </cell>
          <cell r="C617" t="str">
            <v>INSTALACIONES HIDRAULICAS Y URBANIZACION</v>
          </cell>
          <cell r="D617">
            <v>63891.22</v>
          </cell>
          <cell r="E617">
            <v>1979183.37</v>
          </cell>
          <cell r="F617">
            <v>420654.13</v>
          </cell>
          <cell r="G617">
            <v>1622420.46</v>
          </cell>
        </row>
        <row r="618">
          <cell r="B618" t="str">
            <v>11340-0000-0850-0000-0000</v>
          </cell>
          <cell r="C618" t="str">
            <v>ARVENSA CONSULTORIA Y CONSTRUCCION, S.A.</v>
          </cell>
          <cell r="D618">
            <v>76028.83</v>
          </cell>
          <cell r="E618">
            <v>0</v>
          </cell>
          <cell r="F618">
            <v>0</v>
          </cell>
          <cell r="G618">
            <v>76028.83</v>
          </cell>
        </row>
        <row r="619">
          <cell r="B619" t="str">
            <v>11340-0000-0851-0000-0000</v>
          </cell>
          <cell r="C619" t="str">
            <v>DSS ESTRUCTURAS, S.A. DE C.V.</v>
          </cell>
          <cell r="D619">
            <v>182573.86</v>
          </cell>
          <cell r="E619">
            <v>0</v>
          </cell>
          <cell r="F619">
            <v>0</v>
          </cell>
          <cell r="G619">
            <v>182573.86</v>
          </cell>
        </row>
        <row r="620">
          <cell r="B620" t="str">
            <v>11340-0000-0852-0000-0000</v>
          </cell>
          <cell r="C620" t="str">
            <v>CACTUS TRAFFIC DE CHIHUAHUA, S.A. DE C.V</v>
          </cell>
          <cell r="D620">
            <v>726277.53</v>
          </cell>
          <cell r="E620">
            <v>0</v>
          </cell>
          <cell r="F620">
            <v>726277.53</v>
          </cell>
          <cell r="G620">
            <v>0</v>
          </cell>
        </row>
        <row r="621">
          <cell r="B621" t="str">
            <v>11340-0000-0853-0000-0000</v>
          </cell>
          <cell r="C621" t="str">
            <v>CONSTRUCTORA Y EDIFICADORA GUANAJUATENSE</v>
          </cell>
          <cell r="D621">
            <v>5634870.7300000004</v>
          </cell>
          <cell r="E621">
            <v>453873</v>
          </cell>
          <cell r="F621">
            <v>3272802</v>
          </cell>
          <cell r="G621">
            <v>2815941.73</v>
          </cell>
        </row>
        <row r="622">
          <cell r="B622" t="str">
            <v>11340-0000-0854-0000-0000</v>
          </cell>
          <cell r="C622" t="str">
            <v>CONSULTORIA Y CONSTRUCCIONES DEL CENTRO</v>
          </cell>
          <cell r="D622">
            <v>58833.32</v>
          </cell>
          <cell r="E622">
            <v>383402.41</v>
          </cell>
          <cell r="F622">
            <v>58833.32</v>
          </cell>
          <cell r="G622">
            <v>383402.41</v>
          </cell>
        </row>
        <row r="623">
          <cell r="B623" t="str">
            <v>11340-0000-0855-0000-0000</v>
          </cell>
          <cell r="C623" t="str">
            <v>ARPE PAVIMENTACIÓN Y EDIFICACIONES, S.A</v>
          </cell>
          <cell r="D623">
            <v>1738607.42</v>
          </cell>
          <cell r="E623">
            <v>1181805.1299999999</v>
          </cell>
          <cell r="F623">
            <v>2920412.55</v>
          </cell>
          <cell r="G623">
            <v>0</v>
          </cell>
        </row>
        <row r="624">
          <cell r="B624" t="str">
            <v>11340-0000-0856-0000-0000</v>
          </cell>
          <cell r="C624" t="str">
            <v>ECOVO SOLAR, S.A. DE C.V</v>
          </cell>
          <cell r="D624">
            <v>964815.99</v>
          </cell>
          <cell r="E624">
            <v>4295502.17</v>
          </cell>
          <cell r="F624">
            <v>4815306.33</v>
          </cell>
          <cell r="G624">
            <v>445011.83</v>
          </cell>
        </row>
        <row r="625">
          <cell r="B625" t="str">
            <v>11340-0000-0857-0000-0000</v>
          </cell>
          <cell r="C625" t="str">
            <v>ARKYTEK HC, S.A. DE C.V.</v>
          </cell>
          <cell r="D625">
            <v>282589.27</v>
          </cell>
          <cell r="E625">
            <v>2453442.16</v>
          </cell>
          <cell r="F625">
            <v>1705936.43</v>
          </cell>
          <cell r="G625">
            <v>1030095</v>
          </cell>
        </row>
        <row r="626">
          <cell r="B626" t="str">
            <v>11340-0000-0858-0000-0000</v>
          </cell>
          <cell r="C626" t="str">
            <v>GRUPO CONSTRUCTOR INFINITY DEL BAJIO, S.</v>
          </cell>
          <cell r="D626">
            <v>0</v>
          </cell>
          <cell r="E626">
            <v>243855.87</v>
          </cell>
          <cell r="F626">
            <v>243855.87</v>
          </cell>
          <cell r="G626">
            <v>0</v>
          </cell>
        </row>
        <row r="627">
          <cell r="B627" t="str">
            <v>11340-0000-0859-0000-0000</v>
          </cell>
          <cell r="C627" t="str">
            <v>BRATE, S.A. DE C.V.</v>
          </cell>
          <cell r="D627">
            <v>240158.11</v>
          </cell>
          <cell r="E627">
            <v>1272693.03</v>
          </cell>
          <cell r="F627">
            <v>361222.14</v>
          </cell>
          <cell r="G627">
            <v>1151629</v>
          </cell>
        </row>
        <row r="628">
          <cell r="B628" t="str">
            <v>11340-0000-0860-0000-0000</v>
          </cell>
          <cell r="C628" t="str">
            <v>MUBARQUI, S.A. DE C.V.</v>
          </cell>
          <cell r="D628">
            <v>304161.23</v>
          </cell>
          <cell r="E628">
            <v>0</v>
          </cell>
          <cell r="F628">
            <v>304161.23</v>
          </cell>
          <cell r="G628">
            <v>0</v>
          </cell>
        </row>
        <row r="629">
          <cell r="B629" t="str">
            <v>11340-0000-0861-0000-0000</v>
          </cell>
          <cell r="C629" t="str">
            <v>JOSE VICENTE MORALES ZARATE</v>
          </cell>
          <cell r="D629">
            <v>0</v>
          </cell>
          <cell r="E629">
            <v>293980.83</v>
          </cell>
          <cell r="F629">
            <v>293980.83</v>
          </cell>
          <cell r="G629">
            <v>0</v>
          </cell>
        </row>
        <row r="630">
          <cell r="B630" t="str">
            <v>11340-0000-0862-0000-0000</v>
          </cell>
          <cell r="C630" t="str">
            <v>CONSTRUGART, S.A. DE C.V</v>
          </cell>
          <cell r="D630">
            <v>243841.99</v>
          </cell>
          <cell r="E630">
            <v>3508508.19</v>
          </cell>
          <cell r="F630">
            <v>3053557.67</v>
          </cell>
          <cell r="G630">
            <v>698792.51</v>
          </cell>
        </row>
        <row r="631">
          <cell r="B631" t="str">
            <v>11340-0000-0863-0000-0000</v>
          </cell>
          <cell r="C631" t="str">
            <v>DESARROLLOS INMOBILIARIOS LEONESES, S.A.</v>
          </cell>
          <cell r="D631">
            <v>680472.39</v>
          </cell>
          <cell r="E631">
            <v>64362.23</v>
          </cell>
          <cell r="F631">
            <v>474598.67</v>
          </cell>
          <cell r="G631">
            <v>270235.95</v>
          </cell>
        </row>
        <row r="632">
          <cell r="B632" t="str">
            <v>11340-0000-0864-0000-0000</v>
          </cell>
          <cell r="C632" t="str">
            <v>ELECTRO OBRA DEL BAJIO, S.A. DE C.V.</v>
          </cell>
          <cell r="D632">
            <v>0</v>
          </cell>
          <cell r="E632">
            <v>1118245.1000000001</v>
          </cell>
          <cell r="F632">
            <v>1118245.1000000001</v>
          </cell>
          <cell r="G632">
            <v>0</v>
          </cell>
        </row>
        <row r="633">
          <cell r="B633" t="str">
            <v>11340-0000-0865-0000-0000</v>
          </cell>
          <cell r="C633" t="str">
            <v>CONTRATISTAS CENTENARIO S.A. DE C.V.</v>
          </cell>
          <cell r="D633">
            <v>0</v>
          </cell>
          <cell r="E633">
            <v>6869459</v>
          </cell>
          <cell r="F633">
            <v>5696227.8899999997</v>
          </cell>
          <cell r="G633">
            <v>1173231.1100000001</v>
          </cell>
        </row>
        <row r="634">
          <cell r="B634" t="str">
            <v>11340-0000-0866-0000-0000</v>
          </cell>
          <cell r="C634" t="str">
            <v>PROYECTO, ARQUITECTURA, DISEÑO, INGENIER</v>
          </cell>
          <cell r="D634">
            <v>0</v>
          </cell>
          <cell r="E634">
            <v>435329.64</v>
          </cell>
          <cell r="F634">
            <v>435329.64</v>
          </cell>
          <cell r="G634">
            <v>0</v>
          </cell>
        </row>
        <row r="635">
          <cell r="B635" t="str">
            <v>11340-0000-0867-0000-0000</v>
          </cell>
          <cell r="C635" t="str">
            <v>GEOPROYE INGENIERIA Y SERVICIOS INTEGRAL</v>
          </cell>
          <cell r="D635">
            <v>0</v>
          </cell>
          <cell r="E635">
            <v>308964.25</v>
          </cell>
          <cell r="F635">
            <v>308964.25</v>
          </cell>
          <cell r="G635">
            <v>0</v>
          </cell>
        </row>
        <row r="636">
          <cell r="B636" t="str">
            <v>11340-0000-0868-0000-0000</v>
          </cell>
          <cell r="C636" t="str">
            <v>J. JESUS GAYTAN FRAGA</v>
          </cell>
          <cell r="D636">
            <v>0</v>
          </cell>
          <cell r="E636">
            <v>730838.96</v>
          </cell>
          <cell r="F636">
            <v>730838.96</v>
          </cell>
          <cell r="G636">
            <v>0</v>
          </cell>
        </row>
        <row r="637">
          <cell r="B637" t="str">
            <v>11340-0000-0869-0000-0000</v>
          </cell>
          <cell r="C637" t="str">
            <v>JOSE GERARDO BOKITS MARQUEZ</v>
          </cell>
          <cell r="D637">
            <v>0</v>
          </cell>
          <cell r="E637">
            <v>2187908.2799999998</v>
          </cell>
          <cell r="F637">
            <v>1026044.78</v>
          </cell>
          <cell r="G637">
            <v>1161863.5</v>
          </cell>
        </row>
        <row r="638">
          <cell r="B638" t="str">
            <v>11340-0000-0870-0000-0000</v>
          </cell>
          <cell r="C638" t="str">
            <v>PIA, SUPERVISION Y GERENCIA DE PROYECTOS</v>
          </cell>
          <cell r="D638">
            <v>0</v>
          </cell>
          <cell r="E638">
            <v>118843.93</v>
          </cell>
          <cell r="F638">
            <v>0</v>
          </cell>
          <cell r="G638">
            <v>118843.93</v>
          </cell>
        </row>
        <row r="639">
          <cell r="B639" t="str">
            <v>11340-0000-0871-0000-0000</v>
          </cell>
          <cell r="C639" t="str">
            <v>PROYECTOS CONSTRUCCIONES Y MANTENIMIENTO</v>
          </cell>
          <cell r="D639">
            <v>0</v>
          </cell>
          <cell r="E639">
            <v>198899.74</v>
          </cell>
          <cell r="F639">
            <v>198899.74</v>
          </cell>
          <cell r="G639">
            <v>0</v>
          </cell>
        </row>
        <row r="640">
          <cell r="B640" t="str">
            <v>11340-0000-0872-0000-0000</v>
          </cell>
          <cell r="C640" t="str">
            <v>CONSTRUCCIONES E INGENIERIA CGO, S.A. DE</v>
          </cell>
          <cell r="D640">
            <v>0</v>
          </cell>
          <cell r="E640">
            <v>2195136.29</v>
          </cell>
          <cell r="F640">
            <v>1742354.19</v>
          </cell>
          <cell r="G640">
            <v>452782.1</v>
          </cell>
        </row>
        <row r="641">
          <cell r="B641" t="str">
            <v>11340-0000-0873-0000-0000</v>
          </cell>
          <cell r="C641" t="str">
            <v>ADRA INGENIERIA, S.A. DE C.V.</v>
          </cell>
          <cell r="D641">
            <v>0</v>
          </cell>
          <cell r="E641">
            <v>443906.69</v>
          </cell>
          <cell r="F641">
            <v>260484.46</v>
          </cell>
          <cell r="G641">
            <v>183422.23</v>
          </cell>
        </row>
        <row r="642">
          <cell r="B642" t="str">
            <v>11340-0000-0874-0000-0000</v>
          </cell>
          <cell r="C642" t="str">
            <v>GRG CONSTRUCCIONES, S.A. DE C.V.</v>
          </cell>
          <cell r="D642">
            <v>0</v>
          </cell>
          <cell r="E642">
            <v>303978.44</v>
          </cell>
          <cell r="F642">
            <v>298392.09000000003</v>
          </cell>
          <cell r="G642">
            <v>5586.35</v>
          </cell>
        </row>
        <row r="643">
          <cell r="B643" t="str">
            <v>11340-0000-0875-0000-0000</v>
          </cell>
          <cell r="C643" t="str">
            <v>EDIFICADORA Y URBANIZADORA CAP, S.A. DE</v>
          </cell>
          <cell r="D643">
            <v>0</v>
          </cell>
          <cell r="E643">
            <v>9321543.9199999999</v>
          </cell>
          <cell r="F643">
            <v>5982402.8300000001</v>
          </cell>
          <cell r="G643">
            <v>3339141.09</v>
          </cell>
        </row>
        <row r="644">
          <cell r="B644" t="str">
            <v>11340-0000-0876-0000-0000</v>
          </cell>
          <cell r="C644" t="str">
            <v>NOE MARTINEZ GONZALEZ</v>
          </cell>
          <cell r="D644">
            <v>0</v>
          </cell>
          <cell r="E644">
            <v>1510631.42</v>
          </cell>
          <cell r="F644">
            <v>1510631.42</v>
          </cell>
          <cell r="G644">
            <v>0</v>
          </cell>
        </row>
        <row r="645">
          <cell r="B645" t="str">
            <v>11340-0000-0877-0000-0000</v>
          </cell>
          <cell r="C645" t="str">
            <v>GRUPO CONSTRUCTOR VIGOR, S.A. DE C.V.</v>
          </cell>
          <cell r="D645">
            <v>0</v>
          </cell>
          <cell r="E645">
            <v>299512.58</v>
          </cell>
          <cell r="F645">
            <v>299512.58</v>
          </cell>
          <cell r="G645">
            <v>0</v>
          </cell>
        </row>
        <row r="646">
          <cell r="B646" t="str">
            <v>11340-0000-0878-0000-0000</v>
          </cell>
          <cell r="C646" t="str">
            <v>VANZAR ARQUITECTOS, S. DE R.L. DE C.V.</v>
          </cell>
          <cell r="D646">
            <v>0</v>
          </cell>
          <cell r="E646">
            <v>148651.76</v>
          </cell>
          <cell r="F646">
            <v>148651.76</v>
          </cell>
          <cell r="G646">
            <v>0</v>
          </cell>
        </row>
        <row r="647">
          <cell r="B647" t="str">
            <v>11340-0000-0879-0000-0000</v>
          </cell>
          <cell r="C647" t="str">
            <v>ARQUIA, S.A. DE C.V.</v>
          </cell>
          <cell r="D647">
            <v>0</v>
          </cell>
          <cell r="E647">
            <v>1478270.35</v>
          </cell>
          <cell r="F647">
            <v>766605.23</v>
          </cell>
          <cell r="G647">
            <v>711665.12</v>
          </cell>
        </row>
        <row r="648">
          <cell r="B648" t="str">
            <v>11340-0000-0880-0000-0000</v>
          </cell>
          <cell r="C648" t="str">
            <v>ISABEL REGINA ACEVEDO SEGURA</v>
          </cell>
          <cell r="D648">
            <v>0</v>
          </cell>
          <cell r="E648">
            <v>285767.43</v>
          </cell>
          <cell r="F648">
            <v>246999.4</v>
          </cell>
          <cell r="G648">
            <v>38768.03</v>
          </cell>
        </row>
        <row r="649">
          <cell r="B649" t="str">
            <v>11340-0000-0881-0000-0000</v>
          </cell>
          <cell r="C649" t="str">
            <v>GRUPO SIMETRA, S.A. DE C.V.</v>
          </cell>
          <cell r="D649">
            <v>0</v>
          </cell>
          <cell r="E649">
            <v>207422.62</v>
          </cell>
          <cell r="F649">
            <v>207422.62</v>
          </cell>
          <cell r="G649">
            <v>0</v>
          </cell>
        </row>
        <row r="650">
          <cell r="B650" t="str">
            <v>11340-0000-0882-0000-0000</v>
          </cell>
          <cell r="C650" t="str">
            <v>ZIP-ZAC CONSTRUCTORA, S.A. DE C.V.</v>
          </cell>
          <cell r="D650">
            <v>0</v>
          </cell>
          <cell r="E650">
            <v>1877481.33</v>
          </cell>
          <cell r="F650">
            <v>1449040</v>
          </cell>
          <cell r="G650">
            <v>428441.33</v>
          </cell>
        </row>
        <row r="651">
          <cell r="B651" t="str">
            <v>11340-0000-0883-0000-0000</v>
          </cell>
          <cell r="C651" t="str">
            <v>JOSE BERNARDO GOMEZ PADILLA</v>
          </cell>
          <cell r="D651">
            <v>0</v>
          </cell>
          <cell r="E651">
            <v>3100021.41</v>
          </cell>
          <cell r="F651">
            <v>2945189.15</v>
          </cell>
          <cell r="G651">
            <v>154832.26</v>
          </cell>
        </row>
        <row r="652">
          <cell r="B652" t="str">
            <v>11340-0000-0884-0000-0000</v>
          </cell>
          <cell r="C652" t="str">
            <v>JOSE GUADALUPE RAMIREZ MARTINEZ</v>
          </cell>
          <cell r="D652">
            <v>0</v>
          </cell>
          <cell r="E652">
            <v>297082.19</v>
          </cell>
          <cell r="F652">
            <v>251576.21</v>
          </cell>
          <cell r="G652">
            <v>45505.98</v>
          </cell>
        </row>
        <row r="653">
          <cell r="B653" t="str">
            <v>11340-0000-0885-0000-0000</v>
          </cell>
          <cell r="C653" t="str">
            <v>DESARROLLADORA ZANTE SA DE CV</v>
          </cell>
          <cell r="D653">
            <v>0</v>
          </cell>
          <cell r="E653">
            <v>2302064.7599999998</v>
          </cell>
          <cell r="F653">
            <v>615547.22</v>
          </cell>
          <cell r="G653">
            <v>1686517.54</v>
          </cell>
        </row>
        <row r="654">
          <cell r="B654" t="str">
            <v>11340-0000-0886-0000-0000</v>
          </cell>
          <cell r="C654" t="str">
            <v>ERICKON S.A. DE C.V.</v>
          </cell>
          <cell r="D654">
            <v>0</v>
          </cell>
          <cell r="E654">
            <v>4159452.5</v>
          </cell>
          <cell r="F654">
            <v>3365442.04</v>
          </cell>
          <cell r="G654">
            <v>794010.46</v>
          </cell>
        </row>
        <row r="655">
          <cell r="B655" t="str">
            <v>11340-0000-0887-0000-0000</v>
          </cell>
          <cell r="C655" t="str">
            <v>AUREN BAJIO, S.C.</v>
          </cell>
          <cell r="D655">
            <v>0</v>
          </cell>
          <cell r="E655">
            <v>805752.5</v>
          </cell>
          <cell r="F655">
            <v>749108.42</v>
          </cell>
          <cell r="G655">
            <v>56644.08</v>
          </cell>
        </row>
        <row r="656">
          <cell r="B656" t="str">
            <v>11340-0000-0888-0000-0000</v>
          </cell>
          <cell r="C656" t="str">
            <v>GRUPO RHINO BEFRAM S.A. DE C.V.</v>
          </cell>
          <cell r="D656">
            <v>0</v>
          </cell>
          <cell r="E656">
            <v>185473.98</v>
          </cell>
          <cell r="F656">
            <v>185473.98</v>
          </cell>
          <cell r="G656">
            <v>0</v>
          </cell>
        </row>
        <row r="657">
          <cell r="B657" t="str">
            <v>11340-0000-0889-0000-0000</v>
          </cell>
          <cell r="C657" t="str">
            <v>CITTA ARQUITECTOS, S.A. DE C.V.</v>
          </cell>
          <cell r="D657">
            <v>0</v>
          </cell>
          <cell r="E657">
            <v>171023.26</v>
          </cell>
          <cell r="F657">
            <v>138662.82</v>
          </cell>
          <cell r="G657">
            <v>32360.44</v>
          </cell>
        </row>
        <row r="658">
          <cell r="B658" t="str">
            <v>11340-0000-0890-0000-0000</v>
          </cell>
          <cell r="C658" t="str">
            <v>PLIEGO MALDONADO ALFREDO</v>
          </cell>
          <cell r="D658">
            <v>0</v>
          </cell>
          <cell r="E658">
            <v>330859.34000000003</v>
          </cell>
          <cell r="F658">
            <v>0</v>
          </cell>
          <cell r="G658">
            <v>330859.34000000003</v>
          </cell>
        </row>
        <row r="659">
          <cell r="B659" t="str">
            <v>11340-0000-0891-0000-0000</v>
          </cell>
          <cell r="C659" t="str">
            <v>MONICA ELIAS OROZCO</v>
          </cell>
          <cell r="D659">
            <v>0</v>
          </cell>
          <cell r="E659">
            <v>281830.7</v>
          </cell>
          <cell r="F659">
            <v>281830.7</v>
          </cell>
          <cell r="G659">
            <v>0</v>
          </cell>
        </row>
        <row r="660">
          <cell r="B660" t="str">
            <v>11340-0000-0892-0000-0000</v>
          </cell>
          <cell r="C660" t="str">
            <v>GUERRA GUERRA JUAN MANUEL</v>
          </cell>
          <cell r="D660">
            <v>0</v>
          </cell>
          <cell r="E660">
            <v>89744.13</v>
          </cell>
          <cell r="F660">
            <v>89744.13</v>
          </cell>
          <cell r="G660">
            <v>0</v>
          </cell>
        </row>
        <row r="661">
          <cell r="B661" t="str">
            <v>11340-0000-0893-0000-0000</v>
          </cell>
          <cell r="C661" t="str">
            <v>CEDEÑO JUAREZ JOSE MAURICIO</v>
          </cell>
          <cell r="D661">
            <v>0</v>
          </cell>
          <cell r="E661">
            <v>1174104.8999999999</v>
          </cell>
          <cell r="F661">
            <v>999149.9</v>
          </cell>
          <cell r="G661">
            <v>174955</v>
          </cell>
        </row>
        <row r="662">
          <cell r="B662" t="str">
            <v>11340-0000-0894-0000-0000</v>
          </cell>
          <cell r="C662" t="str">
            <v>PAVIMENTOS Y TERRACERIAS DE LEON, S.A. D</v>
          </cell>
          <cell r="D662">
            <v>0</v>
          </cell>
          <cell r="E662">
            <v>507864.04</v>
          </cell>
          <cell r="F662">
            <v>168911.79</v>
          </cell>
          <cell r="G662">
            <v>338952.25</v>
          </cell>
        </row>
        <row r="663">
          <cell r="B663" t="str">
            <v>11340-0000-0895-0000-0000</v>
          </cell>
          <cell r="C663" t="str">
            <v>GRUPO CONSTRUCTOR CREA3, S.A. C.V.</v>
          </cell>
          <cell r="D663">
            <v>0</v>
          </cell>
          <cell r="E663">
            <v>341530.25</v>
          </cell>
          <cell r="F663">
            <v>93269.41</v>
          </cell>
          <cell r="G663">
            <v>248260.84</v>
          </cell>
        </row>
        <row r="664">
          <cell r="B664" t="str">
            <v>11340-0000-0896-0000-0000</v>
          </cell>
          <cell r="C664" t="str">
            <v>JUANA ADRIANA BARROSO BARROSO</v>
          </cell>
          <cell r="D664">
            <v>0</v>
          </cell>
          <cell r="E664">
            <v>104568.51</v>
          </cell>
          <cell r="F664">
            <v>63018.66</v>
          </cell>
          <cell r="G664">
            <v>41549.85</v>
          </cell>
        </row>
        <row r="665">
          <cell r="B665" t="str">
            <v>11340-0000-0897-0000-0000</v>
          </cell>
          <cell r="C665" t="str">
            <v>CONSTRUCTORA Y URBANIZADORA CEDROS, S.A.</v>
          </cell>
          <cell r="D665">
            <v>0</v>
          </cell>
          <cell r="E665">
            <v>832104.74</v>
          </cell>
          <cell r="F665">
            <v>832104.74</v>
          </cell>
          <cell r="G665">
            <v>0</v>
          </cell>
        </row>
        <row r="666">
          <cell r="B666" t="str">
            <v>11340-0000-0898-0000-0000</v>
          </cell>
          <cell r="C666" t="str">
            <v>VARGAS CIFUENTES HECTOR ALEJANDRO</v>
          </cell>
          <cell r="D666">
            <v>0</v>
          </cell>
          <cell r="E666">
            <v>832765.84</v>
          </cell>
          <cell r="F666">
            <v>323903.01</v>
          </cell>
          <cell r="G666">
            <v>508862.83</v>
          </cell>
        </row>
        <row r="667">
          <cell r="B667" t="str">
            <v>11340-0000-0899-0000-0000</v>
          </cell>
          <cell r="C667" t="str">
            <v>AREINA, S.A. DE C.V.</v>
          </cell>
          <cell r="D667">
            <v>0</v>
          </cell>
          <cell r="E667">
            <v>1669903.1</v>
          </cell>
          <cell r="F667">
            <v>1473432.27</v>
          </cell>
          <cell r="G667">
            <v>196470.83</v>
          </cell>
        </row>
        <row r="668">
          <cell r="B668" t="str">
            <v>11340-0000-0900-0000-0000</v>
          </cell>
          <cell r="C668" t="str">
            <v>PATRICIA ROBLES MELKEN</v>
          </cell>
          <cell r="D668">
            <v>0</v>
          </cell>
          <cell r="E668">
            <v>277692.34000000003</v>
          </cell>
          <cell r="F668">
            <v>277692.34000000003</v>
          </cell>
          <cell r="G668">
            <v>0</v>
          </cell>
        </row>
        <row r="669">
          <cell r="B669" t="str">
            <v>11340-0000-0901-0000-0000</v>
          </cell>
          <cell r="C669" t="str">
            <v>HIDRO ALTERNATIVAS EN INGENIERÍA, S.A. D</v>
          </cell>
          <cell r="D669">
            <v>0</v>
          </cell>
          <cell r="E669">
            <v>9252827.5299999993</v>
          </cell>
          <cell r="F669">
            <v>8854040.3800000008</v>
          </cell>
          <cell r="G669">
            <v>398787.15</v>
          </cell>
        </row>
        <row r="670">
          <cell r="B670" t="str">
            <v>11340-0000-0902-0000-0000</v>
          </cell>
          <cell r="C670" t="str">
            <v>CONSTRUCTORA ERSO, S.A. DE C.V.</v>
          </cell>
          <cell r="D670">
            <v>0</v>
          </cell>
          <cell r="E670">
            <v>997779.43</v>
          </cell>
          <cell r="F670">
            <v>310959.90000000002</v>
          </cell>
          <cell r="G670">
            <v>686819.53</v>
          </cell>
        </row>
        <row r="671">
          <cell r="B671" t="str">
            <v>11340-0000-0903-0000-0000</v>
          </cell>
          <cell r="C671" t="str">
            <v>ESPECIALISTAS EN LIMPIEZA EMPRESARIAL, S</v>
          </cell>
          <cell r="D671">
            <v>0</v>
          </cell>
          <cell r="E671">
            <v>447835.81</v>
          </cell>
          <cell r="F671">
            <v>447835.81</v>
          </cell>
          <cell r="G671">
            <v>0</v>
          </cell>
        </row>
        <row r="672">
          <cell r="B672" t="str">
            <v>11340-0000-0904-0000-0000</v>
          </cell>
          <cell r="C672" t="str">
            <v>URBANIZADORA SAN AZCURRA, S.A. DE C.V.</v>
          </cell>
          <cell r="D672">
            <v>0</v>
          </cell>
          <cell r="E672">
            <v>2494332.7999999998</v>
          </cell>
          <cell r="F672">
            <v>1370204.85</v>
          </cell>
          <cell r="G672">
            <v>1124127.95</v>
          </cell>
        </row>
        <row r="673">
          <cell r="B673" t="str">
            <v>11340-0000-0905-0000-0000</v>
          </cell>
          <cell r="C673" t="str">
            <v>BAEZ VAZQUEZ ALFREDO</v>
          </cell>
          <cell r="D673">
            <v>0</v>
          </cell>
          <cell r="E673">
            <v>88997.82</v>
          </cell>
          <cell r="F673">
            <v>39554.6</v>
          </cell>
          <cell r="G673">
            <v>49443.22</v>
          </cell>
        </row>
        <row r="674">
          <cell r="B674" t="str">
            <v>11340-0000-0906-0000-0000</v>
          </cell>
          <cell r="C674" t="str">
            <v>ING. JUAN ROJAS GRIMALDO</v>
          </cell>
          <cell r="D674">
            <v>0</v>
          </cell>
          <cell r="E674">
            <v>216594.41</v>
          </cell>
          <cell r="F674">
            <v>86691.39</v>
          </cell>
          <cell r="G674">
            <v>129903.02</v>
          </cell>
        </row>
        <row r="675">
          <cell r="B675" t="str">
            <v>11340-0000-0907-0000-0000</v>
          </cell>
          <cell r="C675" t="str">
            <v>ASESORES ESPECIALIZADOS EN EL DESARROLLO</v>
          </cell>
          <cell r="D675">
            <v>0</v>
          </cell>
          <cell r="E675">
            <v>268257.59999999998</v>
          </cell>
          <cell r="F675">
            <v>0</v>
          </cell>
          <cell r="G675">
            <v>268257.59999999998</v>
          </cell>
        </row>
        <row r="676">
          <cell r="B676" t="str">
            <v>11340-0000-0908-0000-0000</v>
          </cell>
          <cell r="C676" t="str">
            <v>ING. JORGE FRANCISCO ESPINOZA ZAPIAIN</v>
          </cell>
          <cell r="D676">
            <v>0</v>
          </cell>
          <cell r="E676">
            <v>104676.59</v>
          </cell>
          <cell r="F676">
            <v>55134.57</v>
          </cell>
          <cell r="G676">
            <v>49542.02</v>
          </cell>
        </row>
        <row r="677">
          <cell r="B677" t="str">
            <v>11340-0000-0909-0000-0000</v>
          </cell>
          <cell r="C677" t="str">
            <v>ING. VICTOR MANUEL LOMONACO MORA</v>
          </cell>
          <cell r="D677">
            <v>0</v>
          </cell>
          <cell r="E677">
            <v>1035359.5</v>
          </cell>
          <cell r="F677">
            <v>1035359.5</v>
          </cell>
          <cell r="G677">
            <v>0</v>
          </cell>
        </row>
        <row r="678">
          <cell r="B678" t="str">
            <v>11340-0000-0910-0000-0000</v>
          </cell>
          <cell r="C678" t="str">
            <v>DRON 3, S.A. DE C.V.</v>
          </cell>
          <cell r="D678">
            <v>0</v>
          </cell>
          <cell r="E678">
            <v>488999.55</v>
          </cell>
          <cell r="F678">
            <v>204685.65</v>
          </cell>
          <cell r="G678">
            <v>284313.90000000002</v>
          </cell>
        </row>
        <row r="679">
          <cell r="B679" t="str">
            <v>11340-0000-0911-0000-0000</v>
          </cell>
          <cell r="C679" t="str">
            <v>IMBA, S.A. DE C.V.</v>
          </cell>
          <cell r="D679">
            <v>0</v>
          </cell>
          <cell r="E679">
            <v>466914.15</v>
          </cell>
          <cell r="F679">
            <v>466914.15</v>
          </cell>
          <cell r="G679">
            <v>0</v>
          </cell>
        </row>
        <row r="680">
          <cell r="B680" t="str">
            <v>11340-0000-0912-0000-0000</v>
          </cell>
          <cell r="C680" t="str">
            <v>ARQ. LEON FELIPE RAMIREZ MARTINEZ</v>
          </cell>
          <cell r="D680">
            <v>0</v>
          </cell>
          <cell r="E680">
            <v>158148.31</v>
          </cell>
          <cell r="F680">
            <v>158148.31</v>
          </cell>
          <cell r="G680">
            <v>0</v>
          </cell>
        </row>
        <row r="681">
          <cell r="B681" t="str">
            <v>11340-0000-0913-0000-0000</v>
          </cell>
          <cell r="C681" t="str">
            <v>ING. CLAUDIO ALEJANDRO GARCIA AGUILERA</v>
          </cell>
          <cell r="D681">
            <v>0</v>
          </cell>
          <cell r="E681">
            <v>162076.57</v>
          </cell>
          <cell r="F681">
            <v>162076.57</v>
          </cell>
          <cell r="G681">
            <v>0</v>
          </cell>
        </row>
        <row r="682">
          <cell r="B682" t="str">
            <v>11340-0000-0914-0000-0000</v>
          </cell>
          <cell r="C682" t="str">
            <v>RENOVABLES DE MEXICO, S.A. DE C.V.</v>
          </cell>
          <cell r="D682">
            <v>0</v>
          </cell>
          <cell r="E682">
            <v>1744627.39</v>
          </cell>
          <cell r="F682">
            <v>1744627.39</v>
          </cell>
          <cell r="G682">
            <v>0</v>
          </cell>
        </row>
        <row r="683">
          <cell r="B683" t="str">
            <v>11340-0000-0915-0000-0000</v>
          </cell>
          <cell r="C683" t="str">
            <v>CONSTRUCTORA SISTOS &amp; ASOCIADOS, S.A. DE</v>
          </cell>
          <cell r="D683">
            <v>0</v>
          </cell>
          <cell r="E683">
            <v>269517.43</v>
          </cell>
          <cell r="F683">
            <v>101383.61</v>
          </cell>
          <cell r="G683">
            <v>168133.82</v>
          </cell>
        </row>
        <row r="684">
          <cell r="B684" t="str">
            <v>11340-0000-0916-0000-0000</v>
          </cell>
          <cell r="C684" t="str">
            <v>ING. JUAN FRANCISCO GONZALEZ CASTREJON</v>
          </cell>
          <cell r="D684">
            <v>0</v>
          </cell>
          <cell r="E684">
            <v>165745.78</v>
          </cell>
          <cell r="F684">
            <v>165745.78</v>
          </cell>
          <cell r="G684">
            <v>0</v>
          </cell>
        </row>
        <row r="685">
          <cell r="B685" t="str">
            <v>11340-0000-0917-0000-0000</v>
          </cell>
          <cell r="C685" t="str">
            <v>CINQUE MISI, S.A. DE C.V.</v>
          </cell>
          <cell r="D685">
            <v>0</v>
          </cell>
          <cell r="E685">
            <v>785108.27</v>
          </cell>
          <cell r="F685">
            <v>199644.91</v>
          </cell>
          <cell r="G685">
            <v>585463.36</v>
          </cell>
        </row>
        <row r="686">
          <cell r="B686" t="str">
            <v>11340-0000-0918-0000-0000</v>
          </cell>
          <cell r="C686" t="str">
            <v>INMAPE, S.A. DE C.V.</v>
          </cell>
          <cell r="D686">
            <v>0</v>
          </cell>
          <cell r="E686">
            <v>377194.91</v>
          </cell>
          <cell r="F686">
            <v>186554.56</v>
          </cell>
          <cell r="G686">
            <v>190640.35</v>
          </cell>
        </row>
        <row r="687">
          <cell r="B687" t="str">
            <v>11340-0000-0919-0000-0000</v>
          </cell>
          <cell r="C687" t="str">
            <v>COMERCIALIZADORA MGI DEL MORAL INTERNATI</v>
          </cell>
          <cell r="D687">
            <v>0</v>
          </cell>
          <cell r="E687">
            <v>240976.64000000001</v>
          </cell>
          <cell r="F687">
            <v>240976.64000000001</v>
          </cell>
          <cell r="G687">
            <v>0</v>
          </cell>
        </row>
        <row r="688">
          <cell r="B688" t="str">
            <v>11340-0000-0920-0000-0000</v>
          </cell>
          <cell r="C688" t="str">
            <v>SISTEMAS Y CONSTRUCCIONES FMMF, S.A. DE</v>
          </cell>
          <cell r="D688">
            <v>0</v>
          </cell>
          <cell r="E688">
            <v>289495.83</v>
          </cell>
          <cell r="F688">
            <v>289495.83</v>
          </cell>
          <cell r="G688">
            <v>0</v>
          </cell>
        </row>
        <row r="689">
          <cell r="B689" t="str">
            <v>11340-0000-0921-0000-0000</v>
          </cell>
          <cell r="C689" t="str">
            <v>JOSE ANTONIO MONTIEL MARTINEZ</v>
          </cell>
          <cell r="D689">
            <v>0</v>
          </cell>
          <cell r="E689">
            <v>282138.21999999997</v>
          </cell>
          <cell r="F689">
            <v>0</v>
          </cell>
          <cell r="G689">
            <v>282138.21999999997</v>
          </cell>
        </row>
        <row r="690">
          <cell r="B690" t="str">
            <v>11340-0000-0922-0000-0000</v>
          </cell>
          <cell r="C690" t="str">
            <v>LUIS DEMETRIO PEREZ CUELLAR</v>
          </cell>
          <cell r="D690">
            <v>0</v>
          </cell>
          <cell r="E690">
            <v>282141.34999999998</v>
          </cell>
          <cell r="F690">
            <v>282141.34999999998</v>
          </cell>
          <cell r="G690">
            <v>0</v>
          </cell>
        </row>
        <row r="691">
          <cell r="B691" t="str">
            <v>11340-0000-0923-0000-0000</v>
          </cell>
          <cell r="C691" t="str">
            <v>TECNOLOGIA EN CONSTRUCCIONES DEL CENTRO,</v>
          </cell>
          <cell r="D691">
            <v>0</v>
          </cell>
          <cell r="E691">
            <v>210339.45</v>
          </cell>
          <cell r="F691">
            <v>84334.31</v>
          </cell>
          <cell r="G691">
            <v>126005.14</v>
          </cell>
        </row>
        <row r="692">
          <cell r="B692" t="str">
            <v>11340-0000-0924-0000-0000</v>
          </cell>
          <cell r="C692" t="str">
            <v>LABORATORIO DE ARQUITECTURA METROPOLITAN</v>
          </cell>
          <cell r="D692">
            <v>0</v>
          </cell>
          <cell r="E692">
            <v>179814.53</v>
          </cell>
          <cell r="F692">
            <v>0</v>
          </cell>
          <cell r="G692">
            <v>179814.53</v>
          </cell>
        </row>
        <row r="693">
          <cell r="B693" t="str">
            <v>11340-0000-0925-0000-0000</v>
          </cell>
          <cell r="C693" t="str">
            <v>LUIS DANIEL ALONZO FLORES</v>
          </cell>
          <cell r="D693">
            <v>0</v>
          </cell>
          <cell r="E693">
            <v>747156</v>
          </cell>
          <cell r="F693">
            <v>0</v>
          </cell>
          <cell r="G693">
            <v>747156</v>
          </cell>
        </row>
        <row r="694">
          <cell r="B694" t="str">
            <v>11340-0000-0926-0000-0000</v>
          </cell>
          <cell r="C694" t="str">
            <v>AGUILAR CONSULTING GROUP, S.A. DE C.V.</v>
          </cell>
          <cell r="D694">
            <v>0</v>
          </cell>
          <cell r="E694">
            <v>323921.84000000003</v>
          </cell>
          <cell r="F694">
            <v>0</v>
          </cell>
          <cell r="G694">
            <v>323921.84000000003</v>
          </cell>
        </row>
        <row r="695">
          <cell r="B695" t="str">
            <v>11340-0000-0927-0000-0000</v>
          </cell>
          <cell r="C695" t="str">
            <v>CATORZA INGENIEROS, S.A. DE C.V.</v>
          </cell>
          <cell r="D695">
            <v>0</v>
          </cell>
          <cell r="E695">
            <v>878266.78</v>
          </cell>
          <cell r="F695">
            <v>0</v>
          </cell>
          <cell r="G695">
            <v>878266.78</v>
          </cell>
        </row>
        <row r="696">
          <cell r="B696" t="str">
            <v>11340-0000-0928-0000-0000</v>
          </cell>
          <cell r="C696" t="str">
            <v>INDUSTRIAS SOLA BASIC, S.A. DE C.V.</v>
          </cell>
          <cell r="D696">
            <v>0</v>
          </cell>
          <cell r="E696">
            <v>43480107.939999998</v>
          </cell>
          <cell r="F696">
            <v>0</v>
          </cell>
          <cell r="G696">
            <v>43480107.939999998</v>
          </cell>
        </row>
        <row r="697">
          <cell r="B697" t="str">
            <v>11340-0000-0929-0000-0000</v>
          </cell>
          <cell r="C697" t="str">
            <v>HMT CONSTRUCCIONES, S.A. DE C.V.</v>
          </cell>
          <cell r="D697">
            <v>0</v>
          </cell>
          <cell r="E697">
            <v>163476.35</v>
          </cell>
          <cell r="F697">
            <v>0</v>
          </cell>
          <cell r="G697">
            <v>163476.35</v>
          </cell>
        </row>
        <row r="698">
          <cell r="B698" t="str">
            <v>11340-0000-0930-0000-0000</v>
          </cell>
          <cell r="C698" t="str">
            <v>TECHOS CONSTRUCTORA, S.A. DE C.V</v>
          </cell>
          <cell r="D698">
            <v>0</v>
          </cell>
          <cell r="E698">
            <v>2223582.89</v>
          </cell>
          <cell r="F698">
            <v>0</v>
          </cell>
          <cell r="G698">
            <v>2223582.89</v>
          </cell>
        </row>
        <row r="699">
          <cell r="B699" t="str">
            <v>11340-0000-0931-0000-0000</v>
          </cell>
          <cell r="C699" t="str">
            <v>GRUPO CONSTRUCTOR CHICOME, S.A. DE C.V.</v>
          </cell>
          <cell r="D699">
            <v>0</v>
          </cell>
          <cell r="E699">
            <v>772574.12</v>
          </cell>
          <cell r="F699">
            <v>0</v>
          </cell>
          <cell r="G699">
            <v>772574.12</v>
          </cell>
        </row>
        <row r="700">
          <cell r="B700" t="str">
            <v>11390-0000-0000-0000-0000</v>
          </cell>
          <cell r="C700" t="str">
            <v>OTS DEREC A RECIBIR BIENES O SERV A CP</v>
          </cell>
          <cell r="D700">
            <v>3128544.7</v>
          </cell>
          <cell r="E700">
            <v>194089347.24000001</v>
          </cell>
          <cell r="F700">
            <v>196268933.87</v>
          </cell>
          <cell r="G700">
            <v>948958.07</v>
          </cell>
        </row>
        <row r="701">
          <cell r="B701" t="str">
            <v>11390-0000-0002-0000-0000</v>
          </cell>
          <cell r="C701" t="str">
            <v>OTROS DERECHOS A REC BIENES O SERV A CP</v>
          </cell>
          <cell r="D701">
            <v>1472718.91</v>
          </cell>
          <cell r="E701">
            <v>3339319.03</v>
          </cell>
          <cell r="F701">
            <v>3863079.87</v>
          </cell>
          <cell r="G701">
            <v>948958.07</v>
          </cell>
        </row>
        <row r="702">
          <cell r="B702" t="str">
            <v>11390-0000-0003-0000-0000</v>
          </cell>
          <cell r="C702" t="str">
            <v>OTROS DERECHOS A RECIBIR POR OBRA PUBLIC</v>
          </cell>
          <cell r="D702">
            <v>0</v>
          </cell>
          <cell r="E702">
            <v>2205211.91</v>
          </cell>
          <cell r="F702">
            <v>2205211.91</v>
          </cell>
          <cell r="G702">
            <v>0</v>
          </cell>
        </row>
        <row r="703">
          <cell r="B703" t="str">
            <v>11390-0000-0007-0000-0000</v>
          </cell>
          <cell r="C703" t="str">
            <v>OTROS DROS. A RECIBIR POR OBRA PUBLICA 2</v>
          </cell>
          <cell r="D703">
            <v>564372.46</v>
          </cell>
          <cell r="E703">
            <v>62049.93</v>
          </cell>
          <cell r="F703">
            <v>626422.39</v>
          </cell>
          <cell r="G703">
            <v>0</v>
          </cell>
        </row>
        <row r="704">
          <cell r="B704" t="str">
            <v>11390-0000-0008-0000-0000</v>
          </cell>
          <cell r="C704" t="str">
            <v>OTROS DROS A RECIBIR POR OBRA PUBLICA 3</v>
          </cell>
          <cell r="D704">
            <v>1091453.33</v>
          </cell>
          <cell r="E704">
            <v>140320873.78999999</v>
          </cell>
          <cell r="F704">
            <v>141412327.12</v>
          </cell>
          <cell r="G704">
            <v>0</v>
          </cell>
        </row>
        <row r="705">
          <cell r="B705" t="str">
            <v>11390-0000-0009-0000-0000</v>
          </cell>
          <cell r="C705" t="str">
            <v>OTROS DERECHOS A RECIBIR BIENES Y SERVIC</v>
          </cell>
          <cell r="D705">
            <v>0</v>
          </cell>
          <cell r="E705">
            <v>48161892.579999998</v>
          </cell>
          <cell r="F705">
            <v>48161892.579999998</v>
          </cell>
          <cell r="G705">
            <v>0</v>
          </cell>
        </row>
        <row r="706">
          <cell r="B706" t="str">
            <v>11400-0000-0000-0000-0000</v>
          </cell>
          <cell r="C706" t="str">
            <v>INVENTARIOS</v>
          </cell>
          <cell r="D706">
            <v>70556.929999999993</v>
          </cell>
          <cell r="E706">
            <v>89885.31</v>
          </cell>
          <cell r="F706">
            <v>134400</v>
          </cell>
          <cell r="G706">
            <v>26042.240000000002</v>
          </cell>
        </row>
        <row r="707">
          <cell r="B707" t="str">
            <v>11440-0000-0000-0000-0000</v>
          </cell>
          <cell r="C707" t="str">
            <v>INV D MAT PRIM MAT Y SUM P PRODUCCION</v>
          </cell>
          <cell r="D707">
            <v>70556.929999999993</v>
          </cell>
          <cell r="E707">
            <v>89885.31</v>
          </cell>
          <cell r="F707">
            <v>134400</v>
          </cell>
          <cell r="G707">
            <v>26042.240000000002</v>
          </cell>
        </row>
        <row r="708">
          <cell r="B708" t="str">
            <v>11441-2310-0000-0000-0000</v>
          </cell>
          <cell r="C708" t="str">
            <v>PROD ALIM, AGRO Y FOREST ADQ C MP</v>
          </cell>
          <cell r="D708">
            <v>44514.69</v>
          </cell>
          <cell r="E708">
            <v>89885.31</v>
          </cell>
          <cell r="F708">
            <v>134400</v>
          </cell>
          <cell r="G708">
            <v>0</v>
          </cell>
        </row>
        <row r="709">
          <cell r="B709" t="str">
            <v>11441-2312-0000-0000-0000</v>
          </cell>
          <cell r="C709" t="str">
            <v>PROD DE NATURALEZA VEGETAL Y FOREST ADQ</v>
          </cell>
          <cell r="D709">
            <v>44514.69</v>
          </cell>
          <cell r="E709">
            <v>89885.31</v>
          </cell>
          <cell r="F709">
            <v>134400</v>
          </cell>
          <cell r="G709">
            <v>0</v>
          </cell>
        </row>
        <row r="710">
          <cell r="B710" t="str">
            <v>11449-2390-0000-0000-0000</v>
          </cell>
          <cell r="C710" t="str">
            <v>OTS PROD Y MCIAS ADQ COMO MATERIA PRIMA</v>
          </cell>
          <cell r="D710">
            <v>26042.240000000002</v>
          </cell>
          <cell r="E710">
            <v>0</v>
          </cell>
          <cell r="F710">
            <v>0</v>
          </cell>
          <cell r="G710">
            <v>26042.240000000002</v>
          </cell>
        </row>
        <row r="711">
          <cell r="B711" t="str">
            <v>11449-2391-0000-0000-0000</v>
          </cell>
          <cell r="C711" t="str">
            <v>OTROS PRODUCTOS ADQ DE MATERIA PRIMA</v>
          </cell>
          <cell r="D711">
            <v>26042.240000000002</v>
          </cell>
          <cell r="E711">
            <v>0</v>
          </cell>
          <cell r="F711">
            <v>0</v>
          </cell>
          <cell r="G711">
            <v>26042.240000000002</v>
          </cell>
        </row>
        <row r="712">
          <cell r="B712" t="str">
            <v>11500-0000-0000-0000-0000</v>
          </cell>
          <cell r="C712" t="str">
            <v>ALMACENES</v>
          </cell>
          <cell r="D712">
            <v>38138112.439999998</v>
          </cell>
          <cell r="E712">
            <v>141205244.12</v>
          </cell>
          <cell r="F712">
            <v>130151570.11</v>
          </cell>
          <cell r="G712">
            <v>49191786.450000003</v>
          </cell>
        </row>
        <row r="713">
          <cell r="B713" t="str">
            <v>11510-0000-0000-0000-0000</v>
          </cell>
          <cell r="C713" t="str">
            <v>ALMACÉN DE MATERIALES Y SUMINISTROS DE C</v>
          </cell>
          <cell r="D713">
            <v>38138112.439999998</v>
          </cell>
          <cell r="E713">
            <v>141205244.12</v>
          </cell>
          <cell r="F713">
            <v>130151570.11</v>
          </cell>
          <cell r="G713">
            <v>49191786.450000003</v>
          </cell>
        </row>
        <row r="714">
          <cell r="B714" t="str">
            <v>11511-2100-0000-0000-0000</v>
          </cell>
          <cell r="C714" t="str">
            <v>MAT D ADMON EMISION D DOC Y ART OFIC</v>
          </cell>
          <cell r="D714">
            <v>2023805.96</v>
          </cell>
          <cell r="E714">
            <v>12035635.41</v>
          </cell>
          <cell r="F714">
            <v>11504213.140000001</v>
          </cell>
          <cell r="G714">
            <v>2555228.23</v>
          </cell>
        </row>
        <row r="715">
          <cell r="B715" t="str">
            <v>11511-2111-0000-0000-0000</v>
          </cell>
          <cell r="C715" t="str">
            <v>MAT UTILES Y EQUIPOS MENORES DE OFICINA</v>
          </cell>
          <cell r="D715">
            <v>771742.64</v>
          </cell>
          <cell r="E715">
            <v>3725235</v>
          </cell>
          <cell r="F715">
            <v>3285673.42</v>
          </cell>
          <cell r="G715">
            <v>1211304.22</v>
          </cell>
        </row>
        <row r="716">
          <cell r="B716" t="str">
            <v>11511-2141-0000-0000-0000</v>
          </cell>
          <cell r="C716" t="str">
            <v>MAT UTIL Y EQ MENOR D TEC D INF Y COMUN</v>
          </cell>
          <cell r="D716">
            <v>946567.5</v>
          </cell>
          <cell r="E716">
            <v>3421991.57</v>
          </cell>
          <cell r="F716">
            <v>3340589.18</v>
          </cell>
          <cell r="G716">
            <v>1027969.89</v>
          </cell>
        </row>
        <row r="717">
          <cell r="B717" t="str">
            <v>11511-2151-0000-0000-0000</v>
          </cell>
          <cell r="C717" t="str">
            <v>MATERIAL IMPRESO E INFORMACION DIGITAL</v>
          </cell>
          <cell r="D717">
            <v>249967.93</v>
          </cell>
          <cell r="E717">
            <v>0</v>
          </cell>
          <cell r="F717">
            <v>0</v>
          </cell>
          <cell r="G717">
            <v>249967.93</v>
          </cell>
        </row>
        <row r="718">
          <cell r="B718" t="str">
            <v>11511-2161-0000-0000-0000</v>
          </cell>
          <cell r="C718" t="str">
            <v>MATERIAL DE LIMPIEZA</v>
          </cell>
          <cell r="D718">
            <v>55527.89</v>
          </cell>
          <cell r="E718">
            <v>284368.84000000003</v>
          </cell>
          <cell r="F718">
            <v>273910.53999999998</v>
          </cell>
          <cell r="G718">
            <v>65986.19</v>
          </cell>
        </row>
        <row r="719">
          <cell r="B719" t="str">
            <v>11511-2181-0000-0000-0000</v>
          </cell>
          <cell r="C719" t="str">
            <v>MAT P L REG E IDENTIF D BIENES Y PERSONA</v>
          </cell>
          <cell r="D719">
            <v>0</v>
          </cell>
          <cell r="E719">
            <v>4604040</v>
          </cell>
          <cell r="F719">
            <v>4604040</v>
          </cell>
          <cell r="G719">
            <v>0</v>
          </cell>
        </row>
        <row r="720">
          <cell r="B720" t="str">
            <v>11512-2200-0000-0000-0000</v>
          </cell>
          <cell r="C720" t="str">
            <v>ALIMENTOS Y UTENSILIOS</v>
          </cell>
          <cell r="D720">
            <v>31495.86</v>
          </cell>
          <cell r="E720">
            <v>3272538.96</v>
          </cell>
          <cell r="F720">
            <v>2539086.13</v>
          </cell>
          <cell r="G720">
            <v>764948.69</v>
          </cell>
        </row>
        <row r="721">
          <cell r="B721" t="str">
            <v>11512-2211-0000-0000-0000</v>
          </cell>
          <cell r="C721" t="str">
            <v>PRODUCTOS ALIMENTICIOS PARA PERSONAS</v>
          </cell>
          <cell r="D721">
            <v>25805.45</v>
          </cell>
          <cell r="E721">
            <v>125040.19</v>
          </cell>
          <cell r="F721">
            <v>124755.81</v>
          </cell>
          <cell r="G721">
            <v>26089.83</v>
          </cell>
        </row>
        <row r="722">
          <cell r="B722" t="str">
            <v>11512-2212-0000-0000-0000</v>
          </cell>
          <cell r="C722" t="str">
            <v>PROCTOS ALIMENTICIOS P/PREPARAR ALIMENT</v>
          </cell>
          <cell r="D722">
            <v>0</v>
          </cell>
          <cell r="E722">
            <v>1156221.4099999999</v>
          </cell>
          <cell r="F722">
            <v>819719.92</v>
          </cell>
          <cell r="G722">
            <v>336501.49</v>
          </cell>
        </row>
        <row r="723">
          <cell r="B723" t="str">
            <v>11512-2221-0000-0000-0000</v>
          </cell>
          <cell r="C723" t="str">
            <v>PRODUCTOS ALIMENTICIOS PARA ANIMALES</v>
          </cell>
          <cell r="D723">
            <v>3431.54</v>
          </cell>
          <cell r="E723">
            <v>1873374.04</v>
          </cell>
          <cell r="F723">
            <v>1476043.04</v>
          </cell>
          <cell r="G723">
            <v>400762.54</v>
          </cell>
        </row>
        <row r="724">
          <cell r="B724" t="str">
            <v>11512-2231-0000-0000-0000</v>
          </cell>
          <cell r="C724" t="str">
            <v>UTENSILIOS PARA EL SERVICIO DE ALIMENTA</v>
          </cell>
          <cell r="D724">
            <v>2258.87</v>
          </cell>
          <cell r="E724">
            <v>117903.32</v>
          </cell>
          <cell r="F724">
            <v>118567.36</v>
          </cell>
          <cell r="G724">
            <v>1594.83</v>
          </cell>
        </row>
        <row r="725">
          <cell r="B725" t="str">
            <v>11513-2400-0000-0000-0000</v>
          </cell>
          <cell r="C725" t="str">
            <v>MAT Y ART D CONSTRUCCION Y REPARACION</v>
          </cell>
          <cell r="D725">
            <v>8453562.2100000009</v>
          </cell>
          <cell r="E725">
            <v>10269002.08</v>
          </cell>
          <cell r="F725">
            <v>13886525.73</v>
          </cell>
          <cell r="G725">
            <v>4836038.5599999996</v>
          </cell>
        </row>
        <row r="726">
          <cell r="B726" t="str">
            <v>11513-2411-0000-0000-0000</v>
          </cell>
          <cell r="C726" t="str">
            <v>PRODUCTOS MINERALES NO METALICOS</v>
          </cell>
          <cell r="D726">
            <v>2979392.99</v>
          </cell>
          <cell r="E726">
            <v>2476487.2999999998</v>
          </cell>
          <cell r="F726">
            <v>5067614.37</v>
          </cell>
          <cell r="G726">
            <v>388265.92</v>
          </cell>
        </row>
        <row r="727">
          <cell r="B727" t="str">
            <v>11513-2421-0000-0000-0000</v>
          </cell>
          <cell r="C727" t="str">
            <v>CEMENTO Y PRODUCTOS DE CONCRETO</v>
          </cell>
          <cell r="D727">
            <v>126306.77</v>
          </cell>
          <cell r="E727">
            <v>132559.57999999999</v>
          </cell>
          <cell r="F727">
            <v>202678.71</v>
          </cell>
          <cell r="G727">
            <v>56187.64</v>
          </cell>
        </row>
        <row r="728">
          <cell r="B728" t="str">
            <v>11513-2431-0000-0000-0000</v>
          </cell>
          <cell r="C728" t="str">
            <v>CAL YESO Y PRODUCTOS DE YESO</v>
          </cell>
          <cell r="D728">
            <v>12337.44</v>
          </cell>
          <cell r="E728">
            <v>17499.990000000002</v>
          </cell>
          <cell r="F728">
            <v>25290.55</v>
          </cell>
          <cell r="G728">
            <v>4546.88</v>
          </cell>
        </row>
        <row r="729">
          <cell r="B729" t="str">
            <v>11513-2441-0000-0000-0000</v>
          </cell>
          <cell r="C729" t="str">
            <v>MADERA Y PRODUCTOS DE MADERA</v>
          </cell>
          <cell r="D729">
            <v>34264.080000000002</v>
          </cell>
          <cell r="E729">
            <v>5080.8</v>
          </cell>
          <cell r="F729">
            <v>6185.46</v>
          </cell>
          <cell r="G729">
            <v>33159.42</v>
          </cell>
        </row>
        <row r="730">
          <cell r="B730" t="str">
            <v>11513-2461-0000-0000-0000</v>
          </cell>
          <cell r="C730" t="str">
            <v>MATERIAL ELECTRICO Y ELECTRONICO</v>
          </cell>
          <cell r="D730">
            <v>4369174.0999999996</v>
          </cell>
          <cell r="E730">
            <v>4720842.3600000003</v>
          </cell>
          <cell r="F730">
            <v>6144365.3300000001</v>
          </cell>
          <cell r="G730">
            <v>2945651.13</v>
          </cell>
        </row>
        <row r="731">
          <cell r="B731" t="str">
            <v>11513-2471-0000-0000-0000</v>
          </cell>
          <cell r="C731" t="str">
            <v>ARTICULOS METALICOS PARA LA CONSTRUCCION</v>
          </cell>
          <cell r="D731">
            <v>271518.8</v>
          </cell>
          <cell r="E731">
            <v>722726.47</v>
          </cell>
          <cell r="F731">
            <v>689846.6</v>
          </cell>
          <cell r="G731">
            <v>304398.67</v>
          </cell>
        </row>
        <row r="732">
          <cell r="B732" t="str">
            <v>11513-2481-0000-0000-0000</v>
          </cell>
          <cell r="C732" t="str">
            <v>MATERIALES COMPLEMENTARIOS</v>
          </cell>
          <cell r="D732">
            <v>516127.55</v>
          </cell>
          <cell r="E732">
            <v>904641.07</v>
          </cell>
          <cell r="F732">
            <v>753710.49</v>
          </cell>
          <cell r="G732">
            <v>667058.13</v>
          </cell>
        </row>
        <row r="733">
          <cell r="B733" t="str">
            <v>11513-2491-0000-0000-0000</v>
          </cell>
          <cell r="C733" t="str">
            <v>OTS MAT Y ART DE CONSTRUCCION Y REPAR</v>
          </cell>
          <cell r="D733">
            <v>144440.48000000001</v>
          </cell>
          <cell r="E733">
            <v>1289164.51</v>
          </cell>
          <cell r="F733">
            <v>996834.22</v>
          </cell>
          <cell r="G733">
            <v>436770.77</v>
          </cell>
        </row>
        <row r="734">
          <cell r="B734" t="str">
            <v>11514-2500-0000-0000-0000</v>
          </cell>
          <cell r="C734" t="str">
            <v>PRODUCTOS QUIM FARMACEUTICOS Y DE LABOR</v>
          </cell>
          <cell r="D734">
            <v>585234.34</v>
          </cell>
          <cell r="E734">
            <v>2599079.92</v>
          </cell>
          <cell r="F734">
            <v>2815713.57</v>
          </cell>
          <cell r="G734">
            <v>368600.69</v>
          </cell>
        </row>
        <row r="735">
          <cell r="B735" t="str">
            <v>11514-2511-0000-0000-0000</v>
          </cell>
          <cell r="C735" t="str">
            <v>PRODUCTOS QUIMICOS BASICOS</v>
          </cell>
          <cell r="D735">
            <v>1408.01</v>
          </cell>
          <cell r="E735">
            <v>400</v>
          </cell>
          <cell r="F735">
            <v>1808.01</v>
          </cell>
          <cell r="G735">
            <v>0</v>
          </cell>
        </row>
        <row r="736">
          <cell r="B736" t="str">
            <v>11514-2521-0000-0000-0000</v>
          </cell>
          <cell r="C736" t="str">
            <v>FERTILIS PESTICIDAS Y OTROS AGROQUIMICOS</v>
          </cell>
          <cell r="D736">
            <v>299610.96000000002</v>
          </cell>
          <cell r="E736">
            <v>577612.47</v>
          </cell>
          <cell r="F736">
            <v>601174.44999999995</v>
          </cell>
          <cell r="G736">
            <v>276048.98</v>
          </cell>
        </row>
        <row r="737">
          <cell r="B737" t="str">
            <v>11514-2531-0000-0000-0000</v>
          </cell>
          <cell r="C737" t="str">
            <v>MEDICINAS Y PRODUCTOS FARMACEUTICOS</v>
          </cell>
          <cell r="D737">
            <v>3168.35</v>
          </cell>
          <cell r="E737">
            <v>857953.79</v>
          </cell>
          <cell r="F737">
            <v>859544.37</v>
          </cell>
          <cell r="G737">
            <v>1577.77</v>
          </cell>
        </row>
        <row r="738">
          <cell r="B738" t="str">
            <v>11514-2541-0000-0000-0000</v>
          </cell>
          <cell r="C738" t="str">
            <v>MAT ACCES Y SUMINISTROS MEDICOS</v>
          </cell>
          <cell r="D738">
            <v>136663.74</v>
          </cell>
          <cell r="E738">
            <v>948525.26</v>
          </cell>
          <cell r="F738">
            <v>1064951.07</v>
          </cell>
          <cell r="G738">
            <v>20237.93</v>
          </cell>
        </row>
        <row r="739">
          <cell r="B739" t="str">
            <v>11514-2551-0000-0000-0000</v>
          </cell>
          <cell r="C739" t="str">
            <v>MAT ACC Y SUM DE LABORATORIO</v>
          </cell>
          <cell r="D739">
            <v>80704.759999999995</v>
          </cell>
          <cell r="E739">
            <v>214588.4</v>
          </cell>
          <cell r="F739">
            <v>224557.15</v>
          </cell>
          <cell r="G739">
            <v>70736.009999999995</v>
          </cell>
        </row>
        <row r="740">
          <cell r="B740" t="str">
            <v>11514-2561-0000-0000-0000</v>
          </cell>
          <cell r="C740" t="str">
            <v>FIBRAS SINTETICAS HULES PLAST Y DERIV</v>
          </cell>
          <cell r="D740">
            <v>63678.52</v>
          </cell>
          <cell r="E740">
            <v>0</v>
          </cell>
          <cell r="F740">
            <v>63678.52</v>
          </cell>
          <cell r="G740">
            <v>0</v>
          </cell>
        </row>
        <row r="741">
          <cell r="B741" t="str">
            <v>11515-2600-0000-0000-0000</v>
          </cell>
          <cell r="C741" t="str">
            <v>COMBUSTIBLES LUBRICANTES Y ADITIVOS</v>
          </cell>
          <cell r="D741">
            <v>6450449.0899999999</v>
          </cell>
          <cell r="E741">
            <v>3064723.33</v>
          </cell>
          <cell r="F741">
            <v>5499338.5199999996</v>
          </cell>
          <cell r="G741">
            <v>4015833.9</v>
          </cell>
        </row>
        <row r="742">
          <cell r="B742" t="str">
            <v>11515-2611-0000-0000-0000</v>
          </cell>
          <cell r="C742" t="str">
            <v>COMBUSTIBLES LUBRICANTES Y ADITIVOS</v>
          </cell>
          <cell r="D742">
            <v>5296225.7</v>
          </cell>
          <cell r="E742">
            <v>2928737.34</v>
          </cell>
          <cell r="F742">
            <v>5356255.97</v>
          </cell>
          <cell r="G742">
            <v>2868707.07</v>
          </cell>
        </row>
        <row r="743">
          <cell r="B743" t="str">
            <v>11515-2612-0000-0000-0000</v>
          </cell>
          <cell r="C743" t="str">
            <v>COMB LUB Y ADT P ACT OPERATIVAS</v>
          </cell>
          <cell r="D743">
            <v>1146359.6399999999</v>
          </cell>
          <cell r="E743">
            <v>128730.19</v>
          </cell>
          <cell r="F743">
            <v>141473.65</v>
          </cell>
          <cell r="G743">
            <v>1133616.18</v>
          </cell>
        </row>
        <row r="744">
          <cell r="B744" t="str">
            <v>11515-2613-0000-0000-0000</v>
          </cell>
          <cell r="C744" t="str">
            <v>COMB LUB Y ADIT DEST P ACTI ADMIN</v>
          </cell>
          <cell r="D744">
            <v>7863.75</v>
          </cell>
          <cell r="E744">
            <v>7255.8</v>
          </cell>
          <cell r="F744">
            <v>1608.9</v>
          </cell>
          <cell r="G744">
            <v>13510.65</v>
          </cell>
        </row>
        <row r="745">
          <cell r="B745" t="str">
            <v>11516-2700-0000-0000-0000</v>
          </cell>
          <cell r="C745" t="str">
            <v>VEST BLANC PREND D PROTEC Y ART DEPORT</v>
          </cell>
          <cell r="D745">
            <v>6816443.1600000001</v>
          </cell>
          <cell r="E745">
            <v>14057545.460000001</v>
          </cell>
          <cell r="F745">
            <v>3804718.61</v>
          </cell>
          <cell r="G745">
            <v>17069270.010000002</v>
          </cell>
        </row>
        <row r="746">
          <cell r="B746" t="str">
            <v>11516-2711-0000-0000-0000</v>
          </cell>
          <cell r="C746" t="str">
            <v>VEST Y UNIF DEST A ACTIV ADMINISTRATIVAS</v>
          </cell>
          <cell r="D746">
            <v>95786.71</v>
          </cell>
          <cell r="E746">
            <v>87183.28</v>
          </cell>
          <cell r="F746">
            <v>182969.99</v>
          </cell>
          <cell r="G746">
            <v>0</v>
          </cell>
        </row>
        <row r="747">
          <cell r="B747" t="str">
            <v>11516-2712-0000-0000-0000</v>
          </cell>
          <cell r="C747" t="str">
            <v>VEST Y UNIF DESTINADOS A ACT OPERTATIVAS</v>
          </cell>
          <cell r="D747">
            <v>6013588.8700000001</v>
          </cell>
          <cell r="E747">
            <v>12396660.220000001</v>
          </cell>
          <cell r="F747">
            <v>3124618.66</v>
          </cell>
          <cell r="G747">
            <v>15285630.43</v>
          </cell>
        </row>
        <row r="748">
          <cell r="B748" t="str">
            <v>11516-2721-0000-0000-0000</v>
          </cell>
          <cell r="C748" t="str">
            <v>PRENDAS DE SEGURIDAD Y PROTEC PERSONAL</v>
          </cell>
          <cell r="D748">
            <v>707067.56</v>
          </cell>
          <cell r="E748">
            <v>1573701.96</v>
          </cell>
          <cell r="F748">
            <v>497129.94</v>
          </cell>
          <cell r="G748">
            <v>1783639.58</v>
          </cell>
        </row>
        <row r="749">
          <cell r="B749" t="str">
            <v>11516-2731-0000-0000-0000</v>
          </cell>
          <cell r="C749" t="str">
            <v>ARTICULOS DEPORTIVOS</v>
          </cell>
          <cell r="D749">
            <v>0.02</v>
          </cell>
          <cell r="E749">
            <v>0</v>
          </cell>
          <cell r="F749">
            <v>0.02</v>
          </cell>
          <cell r="G749">
            <v>0</v>
          </cell>
        </row>
        <row r="750">
          <cell r="B750" t="str">
            <v>11517-2800-0000-0000-0000</v>
          </cell>
          <cell r="C750" t="str">
            <v>MATERIALES Y SUMINISTROS DE SEGURIDAD</v>
          </cell>
          <cell r="D750">
            <v>1997515.43</v>
          </cell>
          <cell r="E750">
            <v>1149279.28</v>
          </cell>
          <cell r="F750">
            <v>1768557.84</v>
          </cell>
          <cell r="G750">
            <v>1378236.87</v>
          </cell>
        </row>
        <row r="751">
          <cell r="B751" t="str">
            <v>11517-2821-0000-0000-0000</v>
          </cell>
          <cell r="C751" t="str">
            <v>MATERIALES DE SEGURIDAD PUBLICA</v>
          </cell>
          <cell r="D751">
            <v>193402.23</v>
          </cell>
          <cell r="E751">
            <v>1062279.28</v>
          </cell>
          <cell r="F751">
            <v>118486.84</v>
          </cell>
          <cell r="G751">
            <v>1137194.67</v>
          </cell>
        </row>
        <row r="752">
          <cell r="B752" t="str">
            <v>11517-2831-0000-0000-0000</v>
          </cell>
          <cell r="C752" t="str">
            <v>PRENDAS D PROTEC P SEG PUB Y NACIONAL</v>
          </cell>
          <cell r="D752">
            <v>1804113.2</v>
          </cell>
          <cell r="E752">
            <v>87000</v>
          </cell>
          <cell r="F752">
            <v>1650071</v>
          </cell>
          <cell r="G752">
            <v>241042.2</v>
          </cell>
        </row>
        <row r="753">
          <cell r="B753" t="str">
            <v>11518-2900-0000-0000-0000</v>
          </cell>
          <cell r="C753" t="str">
            <v>HERRAM REFAC Y ACC MENORES PARA CONSUMO</v>
          </cell>
          <cell r="D753">
            <v>11779606.390000001</v>
          </cell>
          <cell r="E753">
            <v>94757439.680000007</v>
          </cell>
          <cell r="F753">
            <v>88333416.569999993</v>
          </cell>
          <cell r="G753">
            <v>18203629.5</v>
          </cell>
        </row>
        <row r="754">
          <cell r="B754" t="str">
            <v>11518-2911-0000-0000-0000</v>
          </cell>
          <cell r="C754" t="str">
            <v>HERRAMIENTAS MENORES</v>
          </cell>
          <cell r="D754">
            <v>533418.89</v>
          </cell>
          <cell r="E754">
            <v>379674.34</v>
          </cell>
          <cell r="F754">
            <v>221323.6</v>
          </cell>
          <cell r="G754">
            <v>691769.63</v>
          </cell>
        </row>
        <row r="755">
          <cell r="B755" t="str">
            <v>11518-2921-0000-0000-0000</v>
          </cell>
          <cell r="C755" t="str">
            <v>REFACC Y ACCES MENORES DE EDIFICIOS</v>
          </cell>
          <cell r="D755">
            <v>21474.9</v>
          </cell>
          <cell r="E755">
            <v>0</v>
          </cell>
          <cell r="F755">
            <v>5828.03</v>
          </cell>
          <cell r="G755">
            <v>15646.87</v>
          </cell>
        </row>
        <row r="756">
          <cell r="B756" t="str">
            <v>11518-2941-0000-0000-0000</v>
          </cell>
          <cell r="C756" t="str">
            <v>REF Y AC MENORES D EQ COMP Y TEC D INF</v>
          </cell>
          <cell r="D756">
            <v>34413.599999999999</v>
          </cell>
          <cell r="E756">
            <v>186288.14</v>
          </cell>
          <cell r="F756">
            <v>186144.41</v>
          </cell>
          <cell r="G756">
            <v>34557.33</v>
          </cell>
        </row>
        <row r="757">
          <cell r="B757" t="str">
            <v>11518-2951-0000-0000-0000</v>
          </cell>
          <cell r="C757" t="str">
            <v>REF Y AC MEN D EQ INST MEDICO Y LAB</v>
          </cell>
          <cell r="D757">
            <v>8333632.1600000001</v>
          </cell>
          <cell r="E757">
            <v>0</v>
          </cell>
          <cell r="F757">
            <v>4780358.34</v>
          </cell>
          <cell r="G757">
            <v>3553273.82</v>
          </cell>
        </row>
        <row r="758">
          <cell r="B758" t="str">
            <v>11518-2961-0000-0000-0000</v>
          </cell>
          <cell r="C758" t="str">
            <v>REFAC Y ACC MENORES D EQ D TRANSPORTE</v>
          </cell>
          <cell r="D758">
            <v>2833837.9</v>
          </cell>
          <cell r="E758">
            <v>93551585.239999995</v>
          </cell>
          <cell r="F758">
            <v>82499870.209999993</v>
          </cell>
          <cell r="G758">
            <v>13885552.93</v>
          </cell>
        </row>
        <row r="759">
          <cell r="B759" t="str">
            <v>11518-2971-0000-0000-0000</v>
          </cell>
          <cell r="C759" t="str">
            <v>REF Y ACC MENOR D EQ D DEF Y SEGURIDAD</v>
          </cell>
          <cell r="D759">
            <v>0.02</v>
          </cell>
          <cell r="E759">
            <v>0</v>
          </cell>
          <cell r="F759">
            <v>0.02</v>
          </cell>
          <cell r="G759">
            <v>0</v>
          </cell>
        </row>
        <row r="760">
          <cell r="B760" t="str">
            <v>11518-2981-0000-0000-0000</v>
          </cell>
          <cell r="C760" t="str">
            <v>REF Y ACC MENOR D MAQ Y OTROS EQUIPO</v>
          </cell>
          <cell r="D760">
            <v>22828.92</v>
          </cell>
          <cell r="E760">
            <v>639891.96</v>
          </cell>
          <cell r="F760">
            <v>639891.96</v>
          </cell>
          <cell r="G760">
            <v>22828.92</v>
          </cell>
        </row>
        <row r="761">
          <cell r="B761" t="str">
            <v>11600-0000-0000-0000-0000</v>
          </cell>
          <cell r="C761" t="str">
            <v>ESTIMACIÓN POR PÉRDIDA O DETERIORO DE AC</v>
          </cell>
          <cell r="D761">
            <v>-2791319.56</v>
          </cell>
          <cell r="E761">
            <v>15120.04</v>
          </cell>
          <cell r="F761">
            <v>415866.44</v>
          </cell>
          <cell r="G761">
            <v>-3192065.96</v>
          </cell>
        </row>
        <row r="762">
          <cell r="B762" t="str">
            <v>11620-0000-0000-0000-0000</v>
          </cell>
          <cell r="C762" t="str">
            <v>ESTIMACION POR DETERIORO DE INV</v>
          </cell>
          <cell r="D762">
            <v>-2791319.56</v>
          </cell>
          <cell r="E762">
            <v>15120.04</v>
          </cell>
          <cell r="F762">
            <v>415866.44</v>
          </cell>
          <cell r="G762">
            <v>-3192065.96</v>
          </cell>
        </row>
        <row r="763">
          <cell r="B763" t="str">
            <v>11620-0000-0001-0000-0000</v>
          </cell>
          <cell r="C763" t="str">
            <v>ESTIMACIÓN POR DETERIORO DE INVENTARIOS</v>
          </cell>
          <cell r="D763">
            <v>-2791319.56</v>
          </cell>
          <cell r="E763">
            <v>15120.04</v>
          </cell>
          <cell r="F763">
            <v>415866.44</v>
          </cell>
          <cell r="G763">
            <v>-3192065.96</v>
          </cell>
        </row>
        <row r="764">
          <cell r="B764" t="str">
            <v>11900-0000-0000-0000-0000</v>
          </cell>
          <cell r="C764" t="str">
            <v>OTROS ACTIVOS CIRCULANTES</v>
          </cell>
          <cell r="D764">
            <v>2689015.11</v>
          </cell>
          <cell r="E764">
            <v>462607.1</v>
          </cell>
          <cell r="F764">
            <v>2310314.9500000002</v>
          </cell>
          <cell r="G764">
            <v>841307.26</v>
          </cell>
        </row>
        <row r="765">
          <cell r="B765" t="str">
            <v>11910-0000-0000-0000-0000</v>
          </cell>
          <cell r="C765" t="str">
            <v>VALORES EN GARANTIA</v>
          </cell>
          <cell r="D765">
            <v>2689015.11</v>
          </cell>
          <cell r="E765">
            <v>462607.1</v>
          </cell>
          <cell r="F765">
            <v>2310314.9500000002</v>
          </cell>
          <cell r="G765">
            <v>841307.26</v>
          </cell>
        </row>
        <row r="766">
          <cell r="B766" t="str">
            <v>11910-0000-0003-0000-0000</v>
          </cell>
          <cell r="C766" t="str">
            <v>GLORIA DE LA LUZ NAVA</v>
          </cell>
          <cell r="D766">
            <v>2310</v>
          </cell>
          <cell r="E766">
            <v>0</v>
          </cell>
          <cell r="F766">
            <v>0</v>
          </cell>
          <cell r="G766">
            <v>2310</v>
          </cell>
        </row>
        <row r="767">
          <cell r="B767" t="str">
            <v>11910-0000-0004-0000-0000</v>
          </cell>
          <cell r="C767" t="str">
            <v>ACCOR SERVICIOS EMPRESARIALES</v>
          </cell>
          <cell r="D767">
            <v>1360314.95</v>
          </cell>
          <cell r="E767">
            <v>0</v>
          </cell>
          <cell r="F767">
            <v>1360314.95</v>
          </cell>
          <cell r="G767">
            <v>0</v>
          </cell>
        </row>
        <row r="768">
          <cell r="B768" t="str">
            <v>11910-0000-0005-0000-0000</v>
          </cell>
          <cell r="C768" t="str">
            <v>AUTOCUPON DE COMBUSTIBLE</v>
          </cell>
          <cell r="D768">
            <v>950000</v>
          </cell>
          <cell r="E768">
            <v>0</v>
          </cell>
          <cell r="F768">
            <v>950000</v>
          </cell>
          <cell r="G768">
            <v>0</v>
          </cell>
        </row>
        <row r="769">
          <cell r="B769" t="str">
            <v>11910-0000-0006-0000-0000</v>
          </cell>
          <cell r="C769" t="str">
            <v>AEROPUERTOS Y SERVICIOS</v>
          </cell>
          <cell r="D769">
            <v>22000</v>
          </cell>
          <cell r="E769">
            <v>0</v>
          </cell>
          <cell r="F769">
            <v>0</v>
          </cell>
          <cell r="G769">
            <v>22000</v>
          </cell>
        </row>
        <row r="770">
          <cell r="B770" t="str">
            <v>11910-0000-0008-0000-0000</v>
          </cell>
          <cell r="C770" t="str">
            <v>INMOBILIARIA AMTEL</v>
          </cell>
          <cell r="D770">
            <v>54050</v>
          </cell>
          <cell r="E770">
            <v>0</v>
          </cell>
          <cell r="F770">
            <v>0</v>
          </cell>
          <cell r="G770">
            <v>54050</v>
          </cell>
        </row>
        <row r="771">
          <cell r="B771" t="str">
            <v>11910-0000-0011-0000-0000</v>
          </cell>
          <cell r="C771" t="str">
            <v>MARIA DE LA LUZ URTAZA CABRERA</v>
          </cell>
          <cell r="D771">
            <v>5000</v>
          </cell>
          <cell r="E771">
            <v>0</v>
          </cell>
          <cell r="F771">
            <v>0</v>
          </cell>
          <cell r="G771">
            <v>5000</v>
          </cell>
        </row>
        <row r="772">
          <cell r="B772" t="str">
            <v>11910-0000-0012-0000-0000</v>
          </cell>
          <cell r="C772" t="str">
            <v>DIANA MAGDALENA GONZALEZ URTAZA</v>
          </cell>
          <cell r="D772">
            <v>28000</v>
          </cell>
          <cell r="E772">
            <v>0</v>
          </cell>
          <cell r="F772">
            <v>0</v>
          </cell>
          <cell r="G772">
            <v>28000</v>
          </cell>
        </row>
        <row r="773">
          <cell r="B773" t="str">
            <v>11910-0000-0013-0000-0000</v>
          </cell>
          <cell r="C773" t="str">
            <v>NUEVA WAL MART DE MEXICO, S DE RL DE CV</v>
          </cell>
          <cell r="D773">
            <v>14513.92</v>
          </cell>
          <cell r="E773">
            <v>0</v>
          </cell>
          <cell r="F773">
            <v>0</v>
          </cell>
          <cell r="G773">
            <v>14513.92</v>
          </cell>
        </row>
        <row r="774">
          <cell r="B774" t="str">
            <v>11910-0000-0014-0000-0000</v>
          </cell>
          <cell r="C774" t="str">
            <v>OPERADORA POLIFORUM CONEXPO SA DE CV</v>
          </cell>
          <cell r="D774">
            <v>147626.23999999999</v>
          </cell>
          <cell r="E774">
            <v>0</v>
          </cell>
          <cell r="F774">
            <v>0</v>
          </cell>
          <cell r="G774">
            <v>147626.23999999999</v>
          </cell>
        </row>
        <row r="775">
          <cell r="B775" t="str">
            <v>11910-0000-0015-0000-0000</v>
          </cell>
          <cell r="C775" t="str">
            <v>PROMOTORA GIRALDA SC</v>
          </cell>
          <cell r="D775">
            <v>18000</v>
          </cell>
          <cell r="E775">
            <v>0</v>
          </cell>
          <cell r="F775">
            <v>0</v>
          </cell>
          <cell r="G775">
            <v>18000</v>
          </cell>
        </row>
        <row r="776">
          <cell r="B776" t="str">
            <v>11910-0000-0016-0000-0000</v>
          </cell>
          <cell r="C776" t="str">
            <v>MARÍA ELENA GUERRERO REYNOSO</v>
          </cell>
          <cell r="D776">
            <v>87200</v>
          </cell>
          <cell r="E776">
            <v>0</v>
          </cell>
          <cell r="F776">
            <v>0</v>
          </cell>
          <cell r="G776">
            <v>87200</v>
          </cell>
        </row>
        <row r="777">
          <cell r="B777" t="str">
            <v>11910-0000-0017-0000-0000</v>
          </cell>
          <cell r="C777" t="str">
            <v>LUIS LÓPEZ MARTINELLI</v>
          </cell>
          <cell r="D777">
            <v>0</v>
          </cell>
          <cell r="E777">
            <v>24360</v>
          </cell>
          <cell r="F777">
            <v>0</v>
          </cell>
          <cell r="G777">
            <v>24360</v>
          </cell>
        </row>
        <row r="778">
          <cell r="B778" t="str">
            <v>11910-0000-0018-0000-0000</v>
          </cell>
          <cell r="C778" t="str">
            <v>AFIANZADORA SOFIMEX,S.A.</v>
          </cell>
          <cell r="D778">
            <v>0</v>
          </cell>
          <cell r="E778">
            <v>438247.1</v>
          </cell>
          <cell r="F778">
            <v>0</v>
          </cell>
          <cell r="G778">
            <v>438247.1</v>
          </cell>
        </row>
        <row r="779">
          <cell r="B779" t="str">
            <v>12000-0000-0000-0000-0000</v>
          </cell>
          <cell r="C779" t="str">
            <v>ACTIVO NO CIRCULANTE</v>
          </cell>
          <cell r="D779">
            <v>13001794446.639999</v>
          </cell>
          <cell r="E779">
            <v>9514941847.5100002</v>
          </cell>
          <cell r="F779">
            <v>4728636255.0500002</v>
          </cell>
          <cell r="G779">
            <v>17788100039.099998</v>
          </cell>
        </row>
        <row r="780">
          <cell r="B780" t="str">
            <v>12100-0000-0000-0000-0000</v>
          </cell>
          <cell r="C780" t="str">
            <v>INVERSIONES FINANCIERAS A LARGO PLAZO</v>
          </cell>
          <cell r="D780">
            <v>284616634.68000001</v>
          </cell>
          <cell r="E780">
            <v>158028307.63</v>
          </cell>
          <cell r="F780">
            <v>138371447.44999999</v>
          </cell>
          <cell r="G780">
            <v>304273494.86000001</v>
          </cell>
        </row>
        <row r="781">
          <cell r="B781" t="str">
            <v>12110-0000-0000-0000-0000</v>
          </cell>
          <cell r="C781" t="str">
            <v>INVERSIONES A LARGO PLAZO</v>
          </cell>
          <cell r="D781">
            <v>23370.86</v>
          </cell>
          <cell r="E781">
            <v>1433.44</v>
          </cell>
          <cell r="F781">
            <v>0</v>
          </cell>
          <cell r="G781">
            <v>24804.3</v>
          </cell>
        </row>
        <row r="782">
          <cell r="B782" t="str">
            <v>12111-7610-0000-0000-0000</v>
          </cell>
          <cell r="C782" t="str">
            <v>DEPOSITOS A LP EN MONEDA NACIONAL</v>
          </cell>
          <cell r="D782">
            <v>23370.86</v>
          </cell>
          <cell r="E782">
            <v>1433.44</v>
          </cell>
          <cell r="F782">
            <v>0</v>
          </cell>
          <cell r="G782">
            <v>24804.3</v>
          </cell>
        </row>
        <row r="783">
          <cell r="B783" t="str">
            <v>12111-7610-0002-0000-0000</v>
          </cell>
          <cell r="C783" t="str">
            <v>IXE CASA DE BOLSA</v>
          </cell>
          <cell r="D783">
            <v>23370.86</v>
          </cell>
          <cell r="E783">
            <v>1433.44</v>
          </cell>
          <cell r="F783">
            <v>0</v>
          </cell>
          <cell r="G783">
            <v>24804.3</v>
          </cell>
        </row>
        <row r="784">
          <cell r="B784" t="str">
            <v>12130-0000-0000-0000-0000</v>
          </cell>
          <cell r="C784" t="str">
            <v>FIDEICOMISOS, MANDATOS Y CONTRATOS ANÁL</v>
          </cell>
          <cell r="D784">
            <v>248285653.93000001</v>
          </cell>
          <cell r="E784">
            <v>158026874.19</v>
          </cell>
          <cell r="F784">
            <v>138371447.44999999</v>
          </cell>
          <cell r="G784">
            <v>267941080.66999999</v>
          </cell>
        </row>
        <row r="785">
          <cell r="B785" t="str">
            <v>12138-7580-0000-0000-0000</v>
          </cell>
          <cell r="C785" t="str">
            <v>FIDEICOMISOS MANDATOS Y ANALOGOS DE MUN</v>
          </cell>
          <cell r="D785">
            <v>248285653.93000001</v>
          </cell>
          <cell r="E785">
            <v>158026874.19</v>
          </cell>
          <cell r="F785">
            <v>138371447.44999999</v>
          </cell>
          <cell r="G785">
            <v>267941080.66999999</v>
          </cell>
        </row>
        <row r="786">
          <cell r="B786" t="str">
            <v>12138-7580-0001-0000-0000</v>
          </cell>
          <cell r="C786" t="str">
            <v>FID 2212 SIT OPTIBUS 3RA Y 4TA ETAPA</v>
          </cell>
          <cell r="D786">
            <v>248285653.93000001</v>
          </cell>
          <cell r="E786">
            <v>5319513.51</v>
          </cell>
          <cell r="F786">
            <v>110085187.45</v>
          </cell>
          <cell r="G786">
            <v>143519979.99000001</v>
          </cell>
        </row>
        <row r="787">
          <cell r="B787" t="str">
            <v>12138-7580-0002-0000-0000</v>
          </cell>
          <cell r="C787" t="str">
            <v>FIDEICOMISO POLIFORUM</v>
          </cell>
          <cell r="D787">
            <v>0</v>
          </cell>
          <cell r="E787">
            <v>111921100.68000001</v>
          </cell>
          <cell r="F787">
            <v>0</v>
          </cell>
          <cell r="G787">
            <v>111921100.68000001</v>
          </cell>
        </row>
        <row r="788">
          <cell r="B788" t="str">
            <v>12138-7580-0003-0000-0000</v>
          </cell>
          <cell r="C788" t="str">
            <v>FIDEICOMISO FIFOSEC 19375</v>
          </cell>
          <cell r="D788">
            <v>0</v>
          </cell>
          <cell r="E788">
            <v>25000000</v>
          </cell>
          <cell r="F788">
            <v>12500000</v>
          </cell>
          <cell r="G788">
            <v>12500000</v>
          </cell>
        </row>
        <row r="789">
          <cell r="B789" t="str">
            <v>12138-7580-0004-0000-0000</v>
          </cell>
          <cell r="C789" t="str">
            <v>FIDEICOMISO CUARTEL MILITAR EN GTO</v>
          </cell>
          <cell r="D789">
            <v>0</v>
          </cell>
          <cell r="E789">
            <v>15786260</v>
          </cell>
          <cell r="F789">
            <v>15786260</v>
          </cell>
          <cell r="G789">
            <v>0</v>
          </cell>
        </row>
        <row r="790">
          <cell r="B790" t="str">
            <v>12140-0000-0000-0000-0000</v>
          </cell>
          <cell r="C790" t="str">
            <v>PARTICIPACIONES Y APORT DE CAPITAL</v>
          </cell>
          <cell r="D790">
            <v>36307609.890000001</v>
          </cell>
          <cell r="E790">
            <v>0</v>
          </cell>
          <cell r="F790">
            <v>0</v>
          </cell>
          <cell r="G790">
            <v>36307609.890000001</v>
          </cell>
        </row>
        <row r="791">
          <cell r="B791" t="str">
            <v>12142-0000-0000-0000-0000</v>
          </cell>
          <cell r="C791" t="str">
            <v>PART Y APORT D CAP LP N SECT PRIV</v>
          </cell>
          <cell r="D791">
            <v>36307609.890000001</v>
          </cell>
          <cell r="E791">
            <v>0</v>
          </cell>
          <cell r="F791">
            <v>0</v>
          </cell>
          <cell r="G791">
            <v>36307609.890000001</v>
          </cell>
        </row>
        <row r="792">
          <cell r="B792" t="str">
            <v>12142-7280-0000-0000-0000</v>
          </cell>
          <cell r="C792" t="str">
            <v>AC YPART D CAP SECTOR PRIV FIN DGEST LIQ</v>
          </cell>
          <cell r="D792">
            <v>36307609.890000001</v>
          </cell>
          <cell r="E792">
            <v>0</v>
          </cell>
          <cell r="F792">
            <v>0</v>
          </cell>
          <cell r="G792">
            <v>36307609.890000001</v>
          </cell>
        </row>
        <row r="793">
          <cell r="B793" t="str">
            <v>12142-7280-0001-0000-0000</v>
          </cell>
          <cell r="C793" t="str">
            <v>ACCIONES METROFINANCIERA</v>
          </cell>
          <cell r="D793">
            <v>36307609.890000001</v>
          </cell>
          <cell r="E793">
            <v>0</v>
          </cell>
          <cell r="F793">
            <v>0</v>
          </cell>
          <cell r="G793">
            <v>36307609.890000001</v>
          </cell>
        </row>
        <row r="794">
          <cell r="B794" t="str">
            <v>12300-0000-0000-0000-0000</v>
          </cell>
          <cell r="C794" t="str">
            <v>BIEN INMUEB INFRAESTRUC YCONST N PROCESO</v>
          </cell>
          <cell r="D794">
            <v>12336158215.459999</v>
          </cell>
          <cell r="E794">
            <v>8988151579.4300003</v>
          </cell>
          <cell r="F794">
            <v>4147803493</v>
          </cell>
          <cell r="G794">
            <v>17176506301.889999</v>
          </cell>
        </row>
        <row r="795">
          <cell r="B795" t="str">
            <v>12310-0000-0000-0000-0000</v>
          </cell>
          <cell r="C795" t="str">
            <v>TERRENOS</v>
          </cell>
          <cell r="D795">
            <v>8015074655.1400003</v>
          </cell>
          <cell r="E795">
            <v>6892908115.25</v>
          </cell>
          <cell r="F795">
            <v>57183514</v>
          </cell>
          <cell r="G795">
            <v>14850799256.389999</v>
          </cell>
        </row>
        <row r="796">
          <cell r="B796" t="str">
            <v>12310-5811-0000-0000-0000</v>
          </cell>
          <cell r="C796" t="str">
            <v>TERRENOS</v>
          </cell>
          <cell r="D796">
            <v>8015074655.1400003</v>
          </cell>
          <cell r="E796">
            <v>6892908115.25</v>
          </cell>
          <cell r="F796">
            <v>57183514</v>
          </cell>
          <cell r="G796">
            <v>14850799256.389999</v>
          </cell>
        </row>
        <row r="797">
          <cell r="B797" t="str">
            <v>12330-0000-0000-0000-0000</v>
          </cell>
          <cell r="C797" t="str">
            <v>EDIFICIOS NO HABITACIONALES</v>
          </cell>
          <cell r="D797">
            <v>1474242981.5599999</v>
          </cell>
          <cell r="E797">
            <v>119614094.65000001</v>
          </cell>
          <cell r="F797">
            <v>917860626.44000006</v>
          </cell>
          <cell r="G797">
            <v>675996449.76999998</v>
          </cell>
        </row>
        <row r="798">
          <cell r="B798" t="str">
            <v>12330-5831-0000-0000-0000</v>
          </cell>
          <cell r="C798" t="str">
            <v>EDIFICIOS NO RESIDENCIALES</v>
          </cell>
          <cell r="D798">
            <v>1220113265.6099999</v>
          </cell>
          <cell r="E798">
            <v>119614094.65000001</v>
          </cell>
          <cell r="F798">
            <v>899107251.08000004</v>
          </cell>
          <cell r="G798">
            <v>440620109.18000001</v>
          </cell>
        </row>
        <row r="799">
          <cell r="B799" t="str">
            <v>12330-5891-0000-0000-0000</v>
          </cell>
          <cell r="C799" t="str">
            <v>OTROS BIENES INMUEBLES</v>
          </cell>
          <cell r="D799">
            <v>254129715.94999999</v>
          </cell>
          <cell r="E799">
            <v>0</v>
          </cell>
          <cell r="F799">
            <v>18753375.359999999</v>
          </cell>
          <cell r="G799">
            <v>235376340.59</v>
          </cell>
        </row>
        <row r="800">
          <cell r="B800" t="str">
            <v>12340-0000-0000-0000-0000</v>
          </cell>
          <cell r="C800" t="str">
            <v>INFRAESTRUCTURA</v>
          </cell>
          <cell r="D800">
            <v>1484629270.99</v>
          </cell>
          <cell r="E800">
            <v>2106791.2599999998</v>
          </cell>
          <cell r="F800">
            <v>1486736062.25</v>
          </cell>
          <cell r="G800">
            <v>0</v>
          </cell>
        </row>
        <row r="801">
          <cell r="B801" t="str">
            <v>12341-0000-0000-0000-0000</v>
          </cell>
          <cell r="C801" t="str">
            <v>INFRAESTRUCTURA DE CARRETERAS</v>
          </cell>
          <cell r="D801">
            <v>1482134555.1300001</v>
          </cell>
          <cell r="E801">
            <v>2106791.2599999998</v>
          </cell>
          <cell r="F801">
            <v>1484241346.3900001</v>
          </cell>
          <cell r="G801">
            <v>0</v>
          </cell>
        </row>
        <row r="802">
          <cell r="B802" t="str">
            <v>12346-0000-0000-0000-0000</v>
          </cell>
          <cell r="C802" t="str">
            <v>INFRAEST AGUA POT SAN HIDROAGR CTR INUND</v>
          </cell>
          <cell r="D802">
            <v>2446812.63</v>
          </cell>
          <cell r="E802">
            <v>0</v>
          </cell>
          <cell r="F802">
            <v>2446812.63</v>
          </cell>
          <cell r="G802">
            <v>0</v>
          </cell>
        </row>
        <row r="803">
          <cell r="B803" t="str">
            <v>12347-0000-0000-0000-0000</v>
          </cell>
          <cell r="C803" t="str">
            <v>INFRAESTRUCTURA ELECTRICA</v>
          </cell>
          <cell r="D803">
            <v>47903.23</v>
          </cell>
          <cell r="E803">
            <v>0</v>
          </cell>
          <cell r="F803">
            <v>47903.23</v>
          </cell>
          <cell r="G803">
            <v>0</v>
          </cell>
        </row>
        <row r="804">
          <cell r="B804" t="str">
            <v>12350-0000-0000-0000-0000</v>
          </cell>
          <cell r="C804" t="str">
            <v>CONSTRUC N PROCESO N BIENES DE DOM PUB</v>
          </cell>
          <cell r="D804">
            <v>1178996172.05</v>
          </cell>
          <cell r="E804">
            <v>1646906131.3699999</v>
          </cell>
          <cell r="F804">
            <v>1497329726.5</v>
          </cell>
          <cell r="G804">
            <v>1328572576.9200001</v>
          </cell>
        </row>
        <row r="805">
          <cell r="B805" t="str">
            <v>12351-6111-0000-0000-0000</v>
          </cell>
          <cell r="C805" t="str">
            <v>EDIFICACION HABITACIONAL</v>
          </cell>
          <cell r="D805">
            <v>11860907.970000001</v>
          </cell>
          <cell r="E805">
            <v>82925384.790000007</v>
          </cell>
          <cell r="F805">
            <v>32205794.699999999</v>
          </cell>
          <cell r="G805">
            <v>62580498.060000002</v>
          </cell>
        </row>
        <row r="806">
          <cell r="B806" t="str">
            <v>12351-6111-0001-0000-0000</v>
          </cell>
          <cell r="C806" t="str">
            <v>EDIFICACION HABITACIONAL</v>
          </cell>
          <cell r="D806">
            <v>11860907.970000001</v>
          </cell>
          <cell r="E806">
            <v>82925384.790000007</v>
          </cell>
          <cell r="F806">
            <v>32205794.699999999</v>
          </cell>
          <cell r="G806">
            <v>62580498.060000002</v>
          </cell>
        </row>
        <row r="807">
          <cell r="B807" t="str">
            <v>12352-6121-0000-0000-0000</v>
          </cell>
          <cell r="C807" t="str">
            <v>EDIFICACION NO HABITACIONAL</v>
          </cell>
          <cell r="D807">
            <v>564806448.28999996</v>
          </cell>
          <cell r="E807">
            <v>646306186.27999997</v>
          </cell>
          <cell r="F807">
            <v>560309289.32000005</v>
          </cell>
          <cell r="G807">
            <v>650803345.25</v>
          </cell>
        </row>
        <row r="808">
          <cell r="B808" t="str">
            <v>12352-6121-0001-0000-0000</v>
          </cell>
          <cell r="C808" t="str">
            <v>EDIFICACION NO HABITACIONAL</v>
          </cell>
          <cell r="D808">
            <v>564806448.28999996</v>
          </cell>
          <cell r="E808">
            <v>233685073.16</v>
          </cell>
          <cell r="F808">
            <v>478251686.29000002</v>
          </cell>
          <cell r="G808">
            <v>320239835.16000003</v>
          </cell>
        </row>
        <row r="809">
          <cell r="B809" t="str">
            <v>12352-6121-0002-0000-0000</v>
          </cell>
          <cell r="C809" t="str">
            <v>EDIFICACION NO HABITACIONAL (SIT OPTIBUS</v>
          </cell>
          <cell r="D809">
            <v>0</v>
          </cell>
          <cell r="E809">
            <v>412621113.12</v>
          </cell>
          <cell r="F809">
            <v>82057603.030000001</v>
          </cell>
          <cell r="G809">
            <v>330563510.08999997</v>
          </cell>
        </row>
        <row r="810">
          <cell r="B810" t="str">
            <v>12353-6131-0000-0000-0000</v>
          </cell>
          <cell r="C810" t="str">
            <v>CONST OBRA P ABA AGUA PET GAS ELECT TCOM</v>
          </cell>
          <cell r="D810">
            <v>10472537.77</v>
          </cell>
          <cell r="E810">
            <v>74631106.290000007</v>
          </cell>
          <cell r="F810">
            <v>1209443.68</v>
          </cell>
          <cell r="G810">
            <v>83894200.379999995</v>
          </cell>
        </row>
        <row r="811">
          <cell r="B811" t="str">
            <v>12353-6131-0001-0000-0000</v>
          </cell>
          <cell r="C811" t="str">
            <v>CONSTRUCCION DE OBRAS PARA EL ABASTECIM</v>
          </cell>
          <cell r="D811">
            <v>10472537.77</v>
          </cell>
          <cell r="E811">
            <v>74631106.290000007</v>
          </cell>
          <cell r="F811">
            <v>1209443.68</v>
          </cell>
          <cell r="G811">
            <v>83894200.379999995</v>
          </cell>
        </row>
        <row r="812">
          <cell r="B812" t="str">
            <v>12354-6141-0000-0000-0000</v>
          </cell>
          <cell r="C812" t="str">
            <v>DIV D TERRENOS Y DIV D OBRAS D URBANIZA</v>
          </cell>
          <cell r="D812">
            <v>575859638.30999994</v>
          </cell>
          <cell r="E812">
            <v>787325395.38</v>
          </cell>
          <cell r="F812">
            <v>865390063.13999999</v>
          </cell>
          <cell r="G812">
            <v>497794970.55000001</v>
          </cell>
        </row>
        <row r="813">
          <cell r="B813" t="str">
            <v>12354-6141-0001-0000-0000</v>
          </cell>
          <cell r="C813" t="str">
            <v>DIVISION DE TERRENOS Y CONSTRUCCION DE O</v>
          </cell>
          <cell r="D813">
            <v>575859638.30999994</v>
          </cell>
          <cell r="E813">
            <v>787325395.38</v>
          </cell>
          <cell r="F813">
            <v>865390063.13999999</v>
          </cell>
          <cell r="G813">
            <v>497794970.55000001</v>
          </cell>
        </row>
        <row r="814">
          <cell r="B814" t="str">
            <v>12355-6151-0000-0000-0000</v>
          </cell>
          <cell r="C814" t="str">
            <v>CONSTRUCCION DE VIAS DE COMUNICACION</v>
          </cell>
          <cell r="D814">
            <v>9096875.8499999996</v>
          </cell>
          <cell r="E814">
            <v>49857876.450000003</v>
          </cell>
          <cell r="F814">
            <v>27343799.170000002</v>
          </cell>
          <cell r="G814">
            <v>31610953.129999999</v>
          </cell>
        </row>
        <row r="815">
          <cell r="B815" t="str">
            <v>12355-6151-0001-0000-0000</v>
          </cell>
          <cell r="C815" t="str">
            <v>CONSTRUCCION DE VIAS DE COMUNICACION</v>
          </cell>
          <cell r="D815">
            <v>9096875.8499999996</v>
          </cell>
          <cell r="E815">
            <v>49857876.450000003</v>
          </cell>
          <cell r="F815">
            <v>27343799.170000002</v>
          </cell>
          <cell r="G815">
            <v>31610953.129999999</v>
          </cell>
        </row>
        <row r="816">
          <cell r="B816" t="str">
            <v>12357-6171-0000-0000-0000</v>
          </cell>
          <cell r="C816" t="str">
            <v>INSTALACIONES Y EQUIP EN CONSTRUCCION</v>
          </cell>
          <cell r="D816">
            <v>2342854.91</v>
          </cell>
          <cell r="E816">
            <v>90588.77</v>
          </cell>
          <cell r="F816">
            <v>2342854.91</v>
          </cell>
          <cell r="G816">
            <v>90588.77</v>
          </cell>
        </row>
        <row r="817">
          <cell r="B817" t="str">
            <v>12357-6171-0001-0000-0000</v>
          </cell>
          <cell r="C817" t="str">
            <v>INSTALACIONES Y EQUIPAMIENTO EN CONSTRUC</v>
          </cell>
          <cell r="D817">
            <v>2342854.91</v>
          </cell>
          <cell r="E817">
            <v>90588.77</v>
          </cell>
          <cell r="F817">
            <v>2342854.91</v>
          </cell>
          <cell r="G817">
            <v>90588.77</v>
          </cell>
        </row>
        <row r="818">
          <cell r="B818" t="str">
            <v>12359-6191-0000-0000-0000</v>
          </cell>
          <cell r="C818" t="str">
            <v>TRAB D ACAB N EDIFIC Y OTS TRAB ESPECIAL</v>
          </cell>
          <cell r="D818">
            <v>4556908.95</v>
          </cell>
          <cell r="E818">
            <v>5769593.4100000001</v>
          </cell>
          <cell r="F818">
            <v>8528481.5800000001</v>
          </cell>
          <cell r="G818">
            <v>1798020.78</v>
          </cell>
        </row>
        <row r="819">
          <cell r="B819" t="str">
            <v>12359-6191-0001-0000-0000</v>
          </cell>
          <cell r="C819" t="str">
            <v>TRABAJOS DE ACABADOS EN EDIFICACIONES Y</v>
          </cell>
          <cell r="D819">
            <v>4556908.95</v>
          </cell>
          <cell r="E819">
            <v>5769593.4100000001</v>
          </cell>
          <cell r="F819">
            <v>8528481.5800000001</v>
          </cell>
          <cell r="G819">
            <v>1798020.78</v>
          </cell>
        </row>
        <row r="820">
          <cell r="B820" t="str">
            <v>12360-0000-0000-0000-0000</v>
          </cell>
          <cell r="C820" t="str">
            <v>CONSTRUCC EN PROCESO EN BIENES PROPIOS</v>
          </cell>
          <cell r="D820">
            <v>183215135.72</v>
          </cell>
          <cell r="E820">
            <v>326616446.89999998</v>
          </cell>
          <cell r="F820">
            <v>188693563.81</v>
          </cell>
          <cell r="G820">
            <v>321138018.81</v>
          </cell>
        </row>
        <row r="821">
          <cell r="B821" t="str">
            <v>12361-6211-0000-0000-0000</v>
          </cell>
          <cell r="C821" t="str">
            <v>EDIFICACION HABITACIONAL</v>
          </cell>
          <cell r="D821">
            <v>22371761.719999999</v>
          </cell>
          <cell r="E821">
            <v>136614857.31</v>
          </cell>
          <cell r="F821">
            <v>62665189.280000001</v>
          </cell>
          <cell r="G821">
            <v>96321429.75</v>
          </cell>
        </row>
        <row r="822">
          <cell r="B822" t="str">
            <v>12361-6211-0001-0000-0000</v>
          </cell>
          <cell r="C822" t="str">
            <v>EDIFICACION HABITACIONAL</v>
          </cell>
          <cell r="D822">
            <v>22371761.719999999</v>
          </cell>
          <cell r="E822">
            <v>136614857.31</v>
          </cell>
          <cell r="F822">
            <v>62665189.280000001</v>
          </cell>
          <cell r="G822">
            <v>96321429.75</v>
          </cell>
        </row>
        <row r="823">
          <cell r="B823" t="str">
            <v>12362-6221-0000-0000-0000</v>
          </cell>
          <cell r="C823" t="str">
            <v>EDIFICACION NO HABITACIONAL</v>
          </cell>
          <cell r="D823">
            <v>140470379.69</v>
          </cell>
          <cell r="E823">
            <v>178736553.05000001</v>
          </cell>
          <cell r="F823">
            <v>115627203.77</v>
          </cell>
          <cell r="G823">
            <v>203579728.97</v>
          </cell>
        </row>
        <row r="824">
          <cell r="B824" t="str">
            <v>12362-6221-0001-0000-0000</v>
          </cell>
          <cell r="C824" t="str">
            <v>EDIFICACION NO HABITACIONAL</v>
          </cell>
          <cell r="D824">
            <v>140470379.69</v>
          </cell>
          <cell r="E824">
            <v>178736553.05000001</v>
          </cell>
          <cell r="F824">
            <v>115627203.77</v>
          </cell>
          <cell r="G824">
            <v>203579728.97</v>
          </cell>
        </row>
        <row r="825">
          <cell r="B825" t="str">
            <v>12363-6231-0000-0000-0000</v>
          </cell>
          <cell r="C825" t="str">
            <v>CONST OBRA P ABA AGUA PET GAS ELECT TCOM</v>
          </cell>
          <cell r="D825">
            <v>5441508.1900000004</v>
          </cell>
          <cell r="E825">
            <v>0</v>
          </cell>
          <cell r="F825">
            <v>0</v>
          </cell>
          <cell r="G825">
            <v>5441508.1900000004</v>
          </cell>
        </row>
        <row r="826">
          <cell r="B826" t="str">
            <v>12363-6231-0001-0000-0000</v>
          </cell>
          <cell r="C826" t="str">
            <v>CONSTRUCCION DE OBRAS PARA EL ABASTECIMI</v>
          </cell>
          <cell r="D826">
            <v>5441508.1900000004</v>
          </cell>
          <cell r="E826">
            <v>0</v>
          </cell>
          <cell r="F826">
            <v>0</v>
          </cell>
          <cell r="G826">
            <v>5441508.1900000004</v>
          </cell>
        </row>
        <row r="827">
          <cell r="B827" t="str">
            <v>12364-6241-0000-0000-0000</v>
          </cell>
          <cell r="C827" t="str">
            <v>DIV D TERRENOS Y DIV D OBRAS D URBANIZA</v>
          </cell>
          <cell r="D827">
            <v>7181942.2599999998</v>
          </cell>
          <cell r="E827">
            <v>3648247.88</v>
          </cell>
          <cell r="F827">
            <v>3550142</v>
          </cell>
          <cell r="G827">
            <v>7280048.1399999997</v>
          </cell>
        </row>
        <row r="828">
          <cell r="B828" t="str">
            <v>12364-6241-0001-0000-0000</v>
          </cell>
          <cell r="C828" t="str">
            <v>DIVISION DE TERRENOS Y CONSTRUCCION DE</v>
          </cell>
          <cell r="D828">
            <v>7181942.2599999998</v>
          </cell>
          <cell r="E828">
            <v>3648247.88</v>
          </cell>
          <cell r="F828">
            <v>3550142</v>
          </cell>
          <cell r="G828">
            <v>7280048.1399999997</v>
          </cell>
        </row>
        <row r="829">
          <cell r="B829" t="str">
            <v>12367-6271-0000-0000-0000</v>
          </cell>
          <cell r="C829" t="str">
            <v>INSTALACIONES Y EQUIP EN CONSTRUCCION</v>
          </cell>
          <cell r="D829">
            <v>6731745.4900000002</v>
          </cell>
          <cell r="E829">
            <v>6169230.2000000002</v>
          </cell>
          <cell r="F829">
            <v>5760681.1399999997</v>
          </cell>
          <cell r="G829">
            <v>7140294.5499999998</v>
          </cell>
        </row>
        <row r="830">
          <cell r="B830" t="str">
            <v>12367-6271-0001-0000-0000</v>
          </cell>
          <cell r="C830" t="str">
            <v>INSTALACIONES Y EQUIPAMIENTO EN CONSTRUC</v>
          </cell>
          <cell r="D830">
            <v>6731745.4900000002</v>
          </cell>
          <cell r="E830">
            <v>6169230.2000000002</v>
          </cell>
          <cell r="F830">
            <v>5760681.1399999997</v>
          </cell>
          <cell r="G830">
            <v>7140294.5499999998</v>
          </cell>
        </row>
        <row r="831">
          <cell r="B831" t="str">
            <v>12369-6291-0000-0000-0000</v>
          </cell>
          <cell r="C831" t="str">
            <v>TRAB D ACAB N EDIFIC Y OTS TRAB ESPECIAL</v>
          </cell>
          <cell r="D831">
            <v>1017798.37</v>
          </cell>
          <cell r="E831">
            <v>1447558.46</v>
          </cell>
          <cell r="F831">
            <v>1090347.6200000001</v>
          </cell>
          <cell r="G831">
            <v>1375009.21</v>
          </cell>
        </row>
        <row r="832">
          <cell r="B832" t="str">
            <v>12369-6291-0001-0000-0000</v>
          </cell>
          <cell r="C832" t="str">
            <v>TRABAJOS DE ACABADOS EN EDIFICACIONES Y</v>
          </cell>
          <cell r="D832">
            <v>1017798.37</v>
          </cell>
          <cell r="E832">
            <v>1447558.46</v>
          </cell>
          <cell r="F832">
            <v>1090347.6200000001</v>
          </cell>
          <cell r="G832">
            <v>1375009.21</v>
          </cell>
        </row>
        <row r="833">
          <cell r="B833" t="str">
            <v>12400-0000-0000-0000-0000</v>
          </cell>
          <cell r="C833" t="str">
            <v>BIENES MUEBLES</v>
          </cell>
          <cell r="D833">
            <v>1209364163.8199999</v>
          </cell>
          <cell r="E833">
            <v>186801624.36000001</v>
          </cell>
          <cell r="F833">
            <v>312384295.05000001</v>
          </cell>
          <cell r="G833">
            <v>1083781493.1300001</v>
          </cell>
        </row>
        <row r="834">
          <cell r="B834" t="str">
            <v>12410-0000-0000-0000-0000</v>
          </cell>
          <cell r="C834" t="str">
            <v>MOBILIARIO Y EQUIPO DE ADMINISTRACION</v>
          </cell>
          <cell r="D834">
            <v>174861436.09999999</v>
          </cell>
          <cell r="E834">
            <v>19708155.09</v>
          </cell>
          <cell r="F834">
            <v>258252.76</v>
          </cell>
          <cell r="G834">
            <v>194311338.43000001</v>
          </cell>
        </row>
        <row r="835">
          <cell r="B835" t="str">
            <v>12411-5111-0000-0000-0000</v>
          </cell>
          <cell r="C835" t="str">
            <v>MUEBLES DE OFICINA Y ESTANTERIA</v>
          </cell>
          <cell r="D835">
            <v>45880124.469999999</v>
          </cell>
          <cell r="E835">
            <v>1659685.65</v>
          </cell>
          <cell r="F835">
            <v>14262</v>
          </cell>
          <cell r="G835">
            <v>47525548.119999997</v>
          </cell>
        </row>
        <row r="836">
          <cell r="B836" t="str">
            <v>12412-5121-0000-0000-0000</v>
          </cell>
          <cell r="C836" t="str">
            <v>MUEBLES, EXCEPTO DE OFICINA Y ESTANTERÍA</v>
          </cell>
          <cell r="D836">
            <v>501875.42</v>
          </cell>
          <cell r="E836">
            <v>91792.28</v>
          </cell>
          <cell r="F836">
            <v>0</v>
          </cell>
          <cell r="G836">
            <v>593667.69999999995</v>
          </cell>
        </row>
        <row r="837">
          <cell r="B837" t="str">
            <v>12413-5151-0000-0000-0000</v>
          </cell>
          <cell r="C837" t="str">
            <v>EQ D COMPUTO Y D TECNOLOGIAS D LA INFORM</v>
          </cell>
          <cell r="D837">
            <v>111071461.79000001</v>
          </cell>
          <cell r="E837">
            <v>15130429.359999999</v>
          </cell>
          <cell r="F837">
            <v>192107.32</v>
          </cell>
          <cell r="G837">
            <v>126009783.83</v>
          </cell>
        </row>
        <row r="838">
          <cell r="B838" t="str">
            <v>12419-5191-0000-0000-0000</v>
          </cell>
          <cell r="C838" t="str">
            <v>OTROS MOBILIARIOS Y EQUIPOS DE ADMON</v>
          </cell>
          <cell r="D838">
            <v>17407974.420000002</v>
          </cell>
          <cell r="E838">
            <v>2826247.8</v>
          </cell>
          <cell r="F838">
            <v>51883.44</v>
          </cell>
          <cell r="G838">
            <v>20182338.780000001</v>
          </cell>
        </row>
        <row r="839">
          <cell r="B839" t="str">
            <v>12420-0000-0000-0000-0000</v>
          </cell>
          <cell r="C839" t="str">
            <v>MOB Y EQ EDUCACIONAL Y RECREATIVO</v>
          </cell>
          <cell r="D839">
            <v>7892971.3899999997</v>
          </cell>
          <cell r="E839">
            <v>954907.12</v>
          </cell>
          <cell r="F839">
            <v>94533.47</v>
          </cell>
          <cell r="G839">
            <v>8753345.0399999991</v>
          </cell>
        </row>
        <row r="840">
          <cell r="B840" t="str">
            <v>12421-5211-0000-0000-0000</v>
          </cell>
          <cell r="C840" t="str">
            <v>EQUIPOS Y APARATOS AUDIOVISUALES</v>
          </cell>
          <cell r="D840">
            <v>60854.48</v>
          </cell>
          <cell r="E840">
            <v>59290.47</v>
          </cell>
          <cell r="F840">
            <v>11390.25</v>
          </cell>
          <cell r="G840">
            <v>108754.7</v>
          </cell>
        </row>
        <row r="841">
          <cell r="B841" t="str">
            <v>12422-5221-0000-0000-0000</v>
          </cell>
          <cell r="C841" t="str">
            <v>APARATOS DEPORTIVOS</v>
          </cell>
          <cell r="D841">
            <v>1170361.1000000001</v>
          </cell>
          <cell r="E841">
            <v>0</v>
          </cell>
          <cell r="F841">
            <v>0</v>
          </cell>
          <cell r="G841">
            <v>1170361.1000000001</v>
          </cell>
        </row>
        <row r="842">
          <cell r="B842" t="str">
            <v>12423-5231-0000-0000-0000</v>
          </cell>
          <cell r="C842" t="str">
            <v>CAMARAS FOTOGRAFICAS Y DE VIDEO</v>
          </cell>
          <cell r="D842">
            <v>5935577.3399999999</v>
          </cell>
          <cell r="E842">
            <v>478500</v>
          </cell>
          <cell r="F842">
            <v>0</v>
          </cell>
          <cell r="G842">
            <v>6414077.3399999999</v>
          </cell>
        </row>
        <row r="843">
          <cell r="B843" t="str">
            <v>12429-5291-0000-0000-0000</v>
          </cell>
          <cell r="C843" t="str">
            <v>OTRO MOBILIARIO Y EQUIPO EDUCACIONAL Y R</v>
          </cell>
          <cell r="D843">
            <v>726178.47</v>
          </cell>
          <cell r="E843">
            <v>417116.65</v>
          </cell>
          <cell r="F843">
            <v>83143.22</v>
          </cell>
          <cell r="G843">
            <v>1060151.8999999999</v>
          </cell>
        </row>
        <row r="844">
          <cell r="B844" t="str">
            <v>12430-0000-0000-0000-0000</v>
          </cell>
          <cell r="C844" t="str">
            <v>EQ E INSTRUMENTAL MEDICO Y DE LAB</v>
          </cell>
          <cell r="D844">
            <v>1939085.61</v>
          </cell>
          <cell r="E844">
            <v>335914.12</v>
          </cell>
          <cell r="F844">
            <v>347206.88</v>
          </cell>
          <cell r="G844">
            <v>1927792.85</v>
          </cell>
        </row>
        <row r="845">
          <cell r="B845" t="str">
            <v>12431-5311-0000-0000-0000</v>
          </cell>
          <cell r="C845" t="str">
            <v>EQUIPO MEDICO Y DE LABORATORIO</v>
          </cell>
          <cell r="D845">
            <v>1512819.66</v>
          </cell>
          <cell r="E845">
            <v>335914.12</v>
          </cell>
          <cell r="F845">
            <v>344894.88</v>
          </cell>
          <cell r="G845">
            <v>1503838.9</v>
          </cell>
        </row>
        <row r="846">
          <cell r="B846" t="str">
            <v>12432-5321-0000-0000-0000</v>
          </cell>
          <cell r="C846" t="str">
            <v>INSTRUMENTAL MEDICO Y DE LABORATORIO</v>
          </cell>
          <cell r="D846">
            <v>426265.95</v>
          </cell>
          <cell r="E846">
            <v>0</v>
          </cell>
          <cell r="F846">
            <v>2312</v>
          </cell>
          <cell r="G846">
            <v>423953.95</v>
          </cell>
        </row>
        <row r="847">
          <cell r="B847" t="str">
            <v>12440-0000-0000-0000-0000</v>
          </cell>
          <cell r="C847" t="str">
            <v>VEHÍCULOS Y EQUIPO DE TRANSPORTE</v>
          </cell>
          <cell r="D847">
            <v>735706649.45000005</v>
          </cell>
          <cell r="E847">
            <v>122833866.72</v>
          </cell>
          <cell r="F847">
            <v>307817989.57999998</v>
          </cell>
          <cell r="G847">
            <v>550722526.59000003</v>
          </cell>
        </row>
        <row r="848">
          <cell r="B848" t="str">
            <v>12441-5411-0000-0000-0000</v>
          </cell>
          <cell r="C848" t="str">
            <v>VEHÍCULOS Y EQUIPO TERRESTRE</v>
          </cell>
          <cell r="D848">
            <v>671641647.40999997</v>
          </cell>
          <cell r="E848">
            <v>111414514.72</v>
          </cell>
          <cell r="F848">
            <v>303367571.57999998</v>
          </cell>
          <cell r="G848">
            <v>479688590.55000001</v>
          </cell>
        </row>
        <row r="849">
          <cell r="B849" t="str">
            <v>12442-5421-0000-0000-0000</v>
          </cell>
          <cell r="C849" t="str">
            <v>CARROCERIAS Y REMOLQUES</v>
          </cell>
          <cell r="D849">
            <v>18984105.649999999</v>
          </cell>
          <cell r="E849">
            <v>239400</v>
          </cell>
          <cell r="F849">
            <v>405375</v>
          </cell>
          <cell r="G849">
            <v>18818130.649999999</v>
          </cell>
        </row>
        <row r="850">
          <cell r="B850" t="str">
            <v>12443-5431-0000-0000-0000</v>
          </cell>
          <cell r="C850" t="str">
            <v>EQUIPO AEROESPACIAL</v>
          </cell>
          <cell r="D850">
            <v>10260704.710000001</v>
          </cell>
          <cell r="E850">
            <v>72850</v>
          </cell>
          <cell r="F850">
            <v>0</v>
          </cell>
          <cell r="G850">
            <v>10333554.710000001</v>
          </cell>
        </row>
        <row r="851">
          <cell r="B851" t="str">
            <v>12445-5450-0000-0000-0000</v>
          </cell>
          <cell r="C851" t="str">
            <v>EMBARCACIONES</v>
          </cell>
          <cell r="D851">
            <v>77389</v>
          </cell>
          <cell r="E851">
            <v>0</v>
          </cell>
          <cell r="F851">
            <v>0</v>
          </cell>
          <cell r="G851">
            <v>77389</v>
          </cell>
        </row>
        <row r="852">
          <cell r="B852" t="str">
            <v>12445-5451-0000-0000-0000</v>
          </cell>
          <cell r="C852" t="str">
            <v>EMBARCACIONES</v>
          </cell>
          <cell r="D852">
            <v>77389</v>
          </cell>
          <cell r="E852">
            <v>0</v>
          </cell>
          <cell r="F852">
            <v>0</v>
          </cell>
          <cell r="G852">
            <v>77389</v>
          </cell>
        </row>
        <row r="853">
          <cell r="B853" t="str">
            <v>12449-5491-0000-0000-0000</v>
          </cell>
          <cell r="C853" t="str">
            <v>OTROS EQUIPOS DE TRANSPORTE</v>
          </cell>
          <cell r="D853">
            <v>34742802.68</v>
          </cell>
          <cell r="E853">
            <v>11107102</v>
          </cell>
          <cell r="F853">
            <v>4045043</v>
          </cell>
          <cell r="G853">
            <v>41804861.68</v>
          </cell>
        </row>
        <row r="854">
          <cell r="B854" t="str">
            <v>12450-0000-0000-0000-0000</v>
          </cell>
          <cell r="C854" t="str">
            <v>EQUIPO DE DEFENSA Y SEGURIDAD</v>
          </cell>
          <cell r="D854">
            <v>117183810.52</v>
          </cell>
          <cell r="E854">
            <v>7610906.9699999997</v>
          </cell>
          <cell r="F854">
            <v>2330055.0499999998</v>
          </cell>
          <cell r="G854">
            <v>122464662.44</v>
          </cell>
        </row>
        <row r="855">
          <cell r="B855" t="str">
            <v>12450-5511-0000-0000-0000</v>
          </cell>
          <cell r="C855" t="str">
            <v>EQUIPO DE DEFENSA Y SEGURIDAD</v>
          </cell>
          <cell r="D855">
            <v>58777516.780000001</v>
          </cell>
          <cell r="E855">
            <v>7610906.9699999997</v>
          </cell>
          <cell r="F855">
            <v>2196838.77</v>
          </cell>
          <cell r="G855">
            <v>64191584.979999997</v>
          </cell>
        </row>
        <row r="856">
          <cell r="B856" t="str">
            <v>12450-5512-0000-0000-0000</v>
          </cell>
          <cell r="C856" t="str">
            <v>ARMAMENTO DE DEFENSA PUBLICA</v>
          </cell>
          <cell r="D856">
            <v>58406293.740000002</v>
          </cell>
          <cell r="E856">
            <v>0</v>
          </cell>
          <cell r="F856">
            <v>133216.28</v>
          </cell>
          <cell r="G856">
            <v>58273077.460000001</v>
          </cell>
        </row>
        <row r="857">
          <cell r="B857" t="str">
            <v>12460-0000-0000-0000-0000</v>
          </cell>
          <cell r="C857" t="str">
            <v>MAQUINARIA OTROS EQUIPOS Y HERRAMIENTA</v>
          </cell>
          <cell r="D857">
            <v>168942823.74000001</v>
          </cell>
          <cell r="E857">
            <v>34594874.340000004</v>
          </cell>
          <cell r="F857">
            <v>1251257.31</v>
          </cell>
          <cell r="G857">
            <v>202286440.77000001</v>
          </cell>
        </row>
        <row r="858">
          <cell r="B858" t="str">
            <v>12461-5611-0000-0000-0000</v>
          </cell>
          <cell r="C858" t="str">
            <v>MAQUINARIA Y EQUIPO AGROPECUARIO</v>
          </cell>
          <cell r="D858">
            <v>273897.63</v>
          </cell>
          <cell r="E858">
            <v>0</v>
          </cell>
          <cell r="F858">
            <v>0</v>
          </cell>
          <cell r="G858">
            <v>273897.63</v>
          </cell>
        </row>
        <row r="859">
          <cell r="B859" t="str">
            <v>12462-5621-0000-0000-0000</v>
          </cell>
          <cell r="C859" t="str">
            <v>MAQUINARIA Y EQUIPO INDUSTRIAL</v>
          </cell>
          <cell r="D859">
            <v>7856905.1299999999</v>
          </cell>
          <cell r="E859">
            <v>15892</v>
          </cell>
          <cell r="F859">
            <v>300846</v>
          </cell>
          <cell r="G859">
            <v>7571951.1299999999</v>
          </cell>
        </row>
        <row r="860">
          <cell r="B860" t="str">
            <v>12463-5631-0000-0000-0000</v>
          </cell>
          <cell r="C860" t="str">
            <v>MAQUINARIA Y EQUIPO DE CONSTRUCCION</v>
          </cell>
          <cell r="D860">
            <v>21624306.059999999</v>
          </cell>
          <cell r="E860">
            <v>2602.7600000000002</v>
          </cell>
          <cell r="F860">
            <v>330350.99</v>
          </cell>
          <cell r="G860">
            <v>21296557.829999998</v>
          </cell>
        </row>
        <row r="861">
          <cell r="B861" t="str">
            <v>12464-5641-0000-0000-0000</v>
          </cell>
          <cell r="C861" t="str">
            <v>SIST AIRE ACOND CALEF REFRI INDUST COM</v>
          </cell>
          <cell r="D861">
            <v>5426625.3200000003</v>
          </cell>
          <cell r="E861">
            <v>230162.37</v>
          </cell>
          <cell r="F861">
            <v>111360</v>
          </cell>
          <cell r="G861">
            <v>5545427.6900000004</v>
          </cell>
        </row>
        <row r="862">
          <cell r="B862" t="str">
            <v>12465-5651-0000-0000-0000</v>
          </cell>
          <cell r="C862" t="str">
            <v>EQUIPO D COMUNICACION Y TELECOMUNICACION</v>
          </cell>
          <cell r="D862">
            <v>101561116.63</v>
          </cell>
          <cell r="E862">
            <v>31769543.300000001</v>
          </cell>
          <cell r="F862">
            <v>320227.46999999997</v>
          </cell>
          <cell r="G862">
            <v>133010432.45999999</v>
          </cell>
        </row>
        <row r="863">
          <cell r="B863" t="str">
            <v>12466-5661-0000-0000-0000</v>
          </cell>
          <cell r="C863" t="str">
            <v>EQ D GEN ELECTRI APAR Y ACC ELECTRICOS</v>
          </cell>
          <cell r="D863">
            <v>3668521.7</v>
          </cell>
          <cell r="E863">
            <v>935177.3</v>
          </cell>
          <cell r="F863">
            <v>1298.02</v>
          </cell>
          <cell r="G863">
            <v>4602400.9800000004</v>
          </cell>
        </row>
        <row r="864">
          <cell r="B864" t="str">
            <v>12467-5671-0000-0000-0000</v>
          </cell>
          <cell r="C864" t="str">
            <v>HERRAMIENTAS Y MAQUINAS-HERRAMIENTA</v>
          </cell>
          <cell r="D864">
            <v>5990397.5700000003</v>
          </cell>
          <cell r="E864">
            <v>692649.78</v>
          </cell>
          <cell r="F864">
            <v>21128.34</v>
          </cell>
          <cell r="G864">
            <v>6661919.0099999998</v>
          </cell>
        </row>
        <row r="865">
          <cell r="B865" t="str">
            <v>12469-5691-0000-0000-0000</v>
          </cell>
          <cell r="C865" t="str">
            <v>OTROS EQUIPOS</v>
          </cell>
          <cell r="D865">
            <v>22541053.699999999</v>
          </cell>
          <cell r="E865">
            <v>948846.83</v>
          </cell>
          <cell r="F865">
            <v>166046.49</v>
          </cell>
          <cell r="G865">
            <v>23323854.039999999</v>
          </cell>
        </row>
        <row r="866">
          <cell r="B866" t="str">
            <v>12470-0000-0000-0000-0000</v>
          </cell>
          <cell r="C866" t="str">
            <v>COLECC OBRAS D ARTE Y OBJETOS VALIOSOS</v>
          </cell>
          <cell r="D866">
            <v>1423662.98</v>
          </cell>
          <cell r="E866">
            <v>0</v>
          </cell>
          <cell r="F866">
            <v>0</v>
          </cell>
          <cell r="G866">
            <v>1423662.98</v>
          </cell>
        </row>
        <row r="867">
          <cell r="B867" t="str">
            <v>12471-5131-0000-0000-0000</v>
          </cell>
          <cell r="C867" t="str">
            <v>BIENES ARTISTICOS CULT Y CIENTIFICOS</v>
          </cell>
          <cell r="D867">
            <v>1423662.98</v>
          </cell>
          <cell r="E867">
            <v>0</v>
          </cell>
          <cell r="F867">
            <v>0</v>
          </cell>
          <cell r="G867">
            <v>1423662.98</v>
          </cell>
        </row>
        <row r="868">
          <cell r="B868" t="str">
            <v>12480-0000-0000-0000-0000</v>
          </cell>
          <cell r="C868" t="str">
            <v>ACTIVOS BIOLOGICOS</v>
          </cell>
          <cell r="D868">
            <v>1413724.03</v>
          </cell>
          <cell r="E868">
            <v>763000</v>
          </cell>
          <cell r="F868">
            <v>285000</v>
          </cell>
          <cell r="G868">
            <v>1891724.03</v>
          </cell>
        </row>
        <row r="869">
          <cell r="B869" t="str">
            <v>12486-5761-0000-0000-0000</v>
          </cell>
          <cell r="C869" t="str">
            <v>EQUINOS</v>
          </cell>
          <cell r="D869">
            <v>828281</v>
          </cell>
          <cell r="E869">
            <v>763000</v>
          </cell>
          <cell r="F869">
            <v>5000</v>
          </cell>
          <cell r="G869">
            <v>1586281</v>
          </cell>
        </row>
        <row r="870">
          <cell r="B870" t="str">
            <v>12487-5771-0000-0000-0000</v>
          </cell>
          <cell r="C870" t="str">
            <v>ESPECIES MENORES Y DE ZOOLOGICO</v>
          </cell>
          <cell r="D870">
            <v>280000</v>
          </cell>
          <cell r="E870">
            <v>0</v>
          </cell>
          <cell r="F870">
            <v>0</v>
          </cell>
          <cell r="G870">
            <v>280000</v>
          </cell>
        </row>
        <row r="871">
          <cell r="B871" t="str">
            <v>12489-5791-0000-0000-0000</v>
          </cell>
          <cell r="C871" t="str">
            <v>OTROS ACTIVOS BIOLOGICOS</v>
          </cell>
          <cell r="D871">
            <v>305443.03000000003</v>
          </cell>
          <cell r="E871">
            <v>0</v>
          </cell>
          <cell r="F871">
            <v>280000</v>
          </cell>
          <cell r="G871">
            <v>25443.03</v>
          </cell>
        </row>
        <row r="872">
          <cell r="B872" t="str">
            <v>12500-0000-0000-0000-0000</v>
          </cell>
          <cell r="C872" t="str">
            <v>ACTIVOS INTANGIBLES</v>
          </cell>
          <cell r="D872">
            <v>60786784.490000002</v>
          </cell>
          <cell r="E872">
            <v>11365627.16</v>
          </cell>
          <cell r="F872">
            <v>0.01</v>
          </cell>
          <cell r="G872">
            <v>72152411.640000001</v>
          </cell>
        </row>
        <row r="873">
          <cell r="B873" t="str">
            <v>12510-0000-0000-0000-0000</v>
          </cell>
          <cell r="C873" t="str">
            <v>SOFTWARE</v>
          </cell>
          <cell r="D873">
            <v>31222056.170000002</v>
          </cell>
          <cell r="E873">
            <v>76319.67</v>
          </cell>
          <cell r="F873">
            <v>0</v>
          </cell>
          <cell r="G873">
            <v>31298375.84</v>
          </cell>
        </row>
        <row r="874">
          <cell r="B874" t="str">
            <v>12510-5911-0000-0000-0000</v>
          </cell>
          <cell r="C874" t="str">
            <v>SOFTWARE</v>
          </cell>
          <cell r="D874">
            <v>31222056.170000002</v>
          </cell>
          <cell r="E874">
            <v>76319.67</v>
          </cell>
          <cell r="F874">
            <v>0</v>
          </cell>
          <cell r="G874">
            <v>31298375.84</v>
          </cell>
        </row>
        <row r="875">
          <cell r="B875" t="str">
            <v>12520-0000-0000-0000-0000</v>
          </cell>
          <cell r="C875" t="str">
            <v>PATENTES MARCAS Y DERECHOS</v>
          </cell>
          <cell r="D875">
            <v>0.01</v>
          </cell>
          <cell r="E875">
            <v>0</v>
          </cell>
          <cell r="F875">
            <v>0.01</v>
          </cell>
          <cell r="G875">
            <v>0</v>
          </cell>
        </row>
        <row r="876">
          <cell r="B876" t="str">
            <v>12523-5941-0000-0000-0000</v>
          </cell>
          <cell r="C876" t="str">
            <v>DERECHOS</v>
          </cell>
          <cell r="D876">
            <v>0.01</v>
          </cell>
          <cell r="E876">
            <v>0</v>
          </cell>
          <cell r="F876">
            <v>0.01</v>
          </cell>
          <cell r="G876">
            <v>0</v>
          </cell>
        </row>
        <row r="877">
          <cell r="B877" t="str">
            <v>12540-0000-0000-0000-0000</v>
          </cell>
          <cell r="C877" t="str">
            <v>LICENCIAS</v>
          </cell>
          <cell r="D877">
            <v>29564728.309999999</v>
          </cell>
          <cell r="E877">
            <v>11289307.49</v>
          </cell>
          <cell r="F877">
            <v>0</v>
          </cell>
          <cell r="G877">
            <v>40854035.799999997</v>
          </cell>
        </row>
        <row r="878">
          <cell r="B878" t="str">
            <v>12541-5971-0000-0000-0000</v>
          </cell>
          <cell r="C878" t="str">
            <v>LICENCIAS INFORMATICAS E INTELECTUALES</v>
          </cell>
          <cell r="D878">
            <v>29564728.309999999</v>
          </cell>
          <cell r="E878">
            <v>11289307.49</v>
          </cell>
          <cell r="F878">
            <v>0</v>
          </cell>
          <cell r="G878">
            <v>40854035.799999997</v>
          </cell>
        </row>
        <row r="879">
          <cell r="B879" t="str">
            <v>12600-0000-0000-0000-0000</v>
          </cell>
          <cell r="C879" t="str">
            <v>DEPREC DET. Y AMORT ACUM. D BIENES</v>
          </cell>
          <cell r="D879">
            <v>855763792.91999996</v>
          </cell>
          <cell r="E879">
            <v>170594708.93000001</v>
          </cell>
          <cell r="F879">
            <v>130077019.54000001</v>
          </cell>
          <cell r="G879">
            <v>815246103.52999997</v>
          </cell>
        </row>
        <row r="880">
          <cell r="B880" t="str">
            <v>12630-0000-0000-0000-0000</v>
          </cell>
          <cell r="C880" t="str">
            <v>DEPRECIACION ACUMULADA DE BIENES MUEBLES</v>
          </cell>
          <cell r="D880">
            <v>806103141.62</v>
          </cell>
          <cell r="E880">
            <v>170504992.81</v>
          </cell>
          <cell r="F880">
            <v>119180191.31</v>
          </cell>
          <cell r="G880">
            <v>754778340.12</v>
          </cell>
        </row>
        <row r="881">
          <cell r="B881" t="str">
            <v>12630-0000-5110-0000-0000</v>
          </cell>
          <cell r="C881" t="str">
            <v>MUEBLES DE OFICINA Y ESTANTERIA</v>
          </cell>
          <cell r="D881">
            <v>28483629.809999999</v>
          </cell>
          <cell r="E881">
            <v>6513.23</v>
          </cell>
          <cell r="F881">
            <v>3474529.75</v>
          </cell>
          <cell r="G881">
            <v>31951646.329999998</v>
          </cell>
        </row>
        <row r="882">
          <cell r="B882" t="str">
            <v>12630-0000-5111-0000-0000</v>
          </cell>
          <cell r="C882" t="str">
            <v>DEPRECIACIÓN DE MUEBLES DE OFICINA</v>
          </cell>
          <cell r="D882">
            <v>28483629.809999999</v>
          </cell>
          <cell r="E882">
            <v>6513.23</v>
          </cell>
          <cell r="F882">
            <v>3474529.75</v>
          </cell>
          <cell r="G882">
            <v>31951646.329999998</v>
          </cell>
        </row>
        <row r="883">
          <cell r="B883" t="str">
            <v>12630-0000-5120-0000-0000</v>
          </cell>
          <cell r="C883" t="str">
            <v>MUEB EXCEPTO DE OFIC Y ESTANTE</v>
          </cell>
          <cell r="D883">
            <v>93329.93</v>
          </cell>
          <cell r="E883">
            <v>0</v>
          </cell>
          <cell r="F883">
            <v>78335.03</v>
          </cell>
          <cell r="G883">
            <v>171664.96</v>
          </cell>
        </row>
        <row r="884">
          <cell r="B884" t="str">
            <v>12630-0000-5121-0000-0000</v>
          </cell>
          <cell r="C884" t="str">
            <v>MUEB EXCEPTO DE OFIC Y ESTANTE</v>
          </cell>
          <cell r="D884">
            <v>93329.93</v>
          </cell>
          <cell r="E884">
            <v>0</v>
          </cell>
          <cell r="F884">
            <v>78335.03</v>
          </cell>
          <cell r="G884">
            <v>171664.96</v>
          </cell>
        </row>
        <row r="885">
          <cell r="B885" t="str">
            <v>12630-0000-5130-0000-0000</v>
          </cell>
          <cell r="C885" t="str">
            <v>BIENES ARTÍSTICOS, CULTURALES Y CIENTÍFI</v>
          </cell>
          <cell r="D885">
            <v>321024.59999999998</v>
          </cell>
          <cell r="E885">
            <v>0</v>
          </cell>
          <cell r="F885">
            <v>142366.29</v>
          </cell>
          <cell r="G885">
            <v>463390.89</v>
          </cell>
        </row>
        <row r="886">
          <cell r="B886" t="str">
            <v>12630-0000-5131-0000-0000</v>
          </cell>
          <cell r="C886" t="str">
            <v>BIENES ARTISTICOS CULTURALES Y CIENTIFI</v>
          </cell>
          <cell r="D886">
            <v>321024.59999999998</v>
          </cell>
          <cell r="E886">
            <v>0</v>
          </cell>
          <cell r="F886">
            <v>142366.29</v>
          </cell>
          <cell r="G886">
            <v>463390.89</v>
          </cell>
        </row>
        <row r="887">
          <cell r="B887" t="str">
            <v>12630-0000-5150-0000-0000</v>
          </cell>
          <cell r="C887" t="str">
            <v>EQUIPO DE CÓMPUTO Y DE TI</v>
          </cell>
          <cell r="D887">
            <v>88876589.340000004</v>
          </cell>
          <cell r="E887">
            <v>337497.49</v>
          </cell>
          <cell r="F887">
            <v>15488250.380000001</v>
          </cell>
          <cell r="G887">
            <v>104027342.23</v>
          </cell>
        </row>
        <row r="888">
          <cell r="B888" t="str">
            <v>12630-0000-5151-0000-0000</v>
          </cell>
          <cell r="C888" t="str">
            <v>EQUIPO DE CÒMPUTO Y DE TI</v>
          </cell>
          <cell r="D888">
            <v>88876589.340000004</v>
          </cell>
          <cell r="E888">
            <v>337497.49</v>
          </cell>
          <cell r="F888">
            <v>15488250.380000001</v>
          </cell>
          <cell r="G888">
            <v>104027342.23</v>
          </cell>
        </row>
        <row r="889">
          <cell r="B889" t="str">
            <v>12630-0000-5190-0000-0000</v>
          </cell>
          <cell r="C889" t="str">
            <v>OTROS MOBILIARIOS Y EQUIPOS DE ADMON</v>
          </cell>
          <cell r="D889">
            <v>2267636.67</v>
          </cell>
          <cell r="E889">
            <v>12015.36</v>
          </cell>
          <cell r="F889">
            <v>1956248.63</v>
          </cell>
          <cell r="G889">
            <v>4211869.9400000004</v>
          </cell>
        </row>
        <row r="890">
          <cell r="B890" t="str">
            <v>12630-0000-5191-0000-0000</v>
          </cell>
          <cell r="C890" t="str">
            <v>OTROS MOBILIARIOS Y EQUIPOS DE ADMON</v>
          </cell>
          <cell r="D890">
            <v>2267636.67</v>
          </cell>
          <cell r="E890">
            <v>12015.36</v>
          </cell>
          <cell r="F890">
            <v>1956248.63</v>
          </cell>
          <cell r="G890">
            <v>4211869.9400000004</v>
          </cell>
        </row>
        <row r="891">
          <cell r="B891" t="str">
            <v>12630-0000-5210-0000-0000</v>
          </cell>
          <cell r="C891" t="str">
            <v>EQUIPOS Y APARATOS AUDIOVISUALES</v>
          </cell>
          <cell r="D891">
            <v>24101.47</v>
          </cell>
          <cell r="E891">
            <v>97.42</v>
          </cell>
          <cell r="F891">
            <v>18203.98</v>
          </cell>
          <cell r="G891">
            <v>42208.03</v>
          </cell>
        </row>
        <row r="892">
          <cell r="B892" t="str">
            <v>12630-0000-5211-0000-0000</v>
          </cell>
          <cell r="C892" t="str">
            <v>EQUIPOS Y APARATOS AUDIOVISUALES</v>
          </cell>
          <cell r="D892">
            <v>24101.47</v>
          </cell>
          <cell r="E892">
            <v>97.42</v>
          </cell>
          <cell r="F892">
            <v>18203.98</v>
          </cell>
          <cell r="G892">
            <v>42208.03</v>
          </cell>
        </row>
        <row r="893">
          <cell r="B893" t="str">
            <v>12630-0000-5220-0000-0000</v>
          </cell>
          <cell r="C893" t="str">
            <v>APARATOS DEPORTIVOS</v>
          </cell>
          <cell r="D893">
            <v>989457.17</v>
          </cell>
          <cell r="E893">
            <v>0</v>
          </cell>
          <cell r="F893">
            <v>65788.399999999994</v>
          </cell>
          <cell r="G893">
            <v>1055245.57</v>
          </cell>
        </row>
        <row r="894">
          <cell r="B894" t="str">
            <v>12630-0000-5221-0000-0000</v>
          </cell>
          <cell r="C894" t="str">
            <v>APARATOS DEPORTIVOS</v>
          </cell>
          <cell r="D894">
            <v>989457.17</v>
          </cell>
          <cell r="E894">
            <v>0</v>
          </cell>
          <cell r="F894">
            <v>65788.399999999994</v>
          </cell>
          <cell r="G894">
            <v>1055245.57</v>
          </cell>
        </row>
        <row r="895">
          <cell r="B895" t="str">
            <v>12630-0000-5230-0000-0000</v>
          </cell>
          <cell r="C895" t="str">
            <v>CAMARAS FOTOGRAFICAS Y DE VIDEO</v>
          </cell>
          <cell r="D895">
            <v>5913852.6399999997</v>
          </cell>
          <cell r="E895">
            <v>204.8</v>
          </cell>
          <cell r="F895">
            <v>15081.53</v>
          </cell>
          <cell r="G895">
            <v>5928729.3700000001</v>
          </cell>
        </row>
        <row r="896">
          <cell r="B896" t="str">
            <v>12630-0000-5231-0000-0000</v>
          </cell>
          <cell r="C896" t="str">
            <v>CÀMARAS FOTOGRÀFICAS Y DE VIDEO</v>
          </cell>
          <cell r="D896">
            <v>5913852.6399999997</v>
          </cell>
          <cell r="E896">
            <v>204.8</v>
          </cell>
          <cell r="F896">
            <v>15081.53</v>
          </cell>
          <cell r="G896">
            <v>5928729.3700000001</v>
          </cell>
        </row>
        <row r="897">
          <cell r="B897" t="str">
            <v>12630-0000-5290-0000-0000</v>
          </cell>
          <cell r="C897" t="str">
            <v>OTRO MOB Y EQPO EDUCACIONAL Y RECREATIVO</v>
          </cell>
          <cell r="D897">
            <v>428211.93</v>
          </cell>
          <cell r="E897">
            <v>315.64999999999998</v>
          </cell>
          <cell r="F897">
            <v>128026.82</v>
          </cell>
          <cell r="G897">
            <v>555923.1</v>
          </cell>
        </row>
        <row r="898">
          <cell r="B898" t="str">
            <v>12630-0000-5291-0000-0000</v>
          </cell>
          <cell r="C898" t="str">
            <v>OTRO MOB Y EQUIPO EDUCACIONAL Y RECREATI</v>
          </cell>
          <cell r="D898">
            <v>428211.93</v>
          </cell>
          <cell r="E898">
            <v>315.64999999999998</v>
          </cell>
          <cell r="F898">
            <v>128026.82</v>
          </cell>
          <cell r="G898">
            <v>555923.1</v>
          </cell>
        </row>
        <row r="899">
          <cell r="B899" t="str">
            <v>12630-0000-5310-0000-0000</v>
          </cell>
          <cell r="C899" t="str">
            <v>EQUIPO MEDICO Y DE LABORATORIO</v>
          </cell>
          <cell r="D899">
            <v>386762.26</v>
          </cell>
          <cell r="E899">
            <v>40099.75</v>
          </cell>
          <cell r="F899">
            <v>299328.31</v>
          </cell>
          <cell r="G899">
            <v>645990.81999999995</v>
          </cell>
        </row>
        <row r="900">
          <cell r="B900" t="str">
            <v>12630-0000-5311-0000-0000</v>
          </cell>
          <cell r="C900" t="str">
            <v>EQUIPO MEDICO Y DE LABORATORIO</v>
          </cell>
          <cell r="D900">
            <v>386762.26</v>
          </cell>
          <cell r="E900">
            <v>40099.75</v>
          </cell>
          <cell r="F900">
            <v>299328.31</v>
          </cell>
          <cell r="G900">
            <v>645990.81999999995</v>
          </cell>
        </row>
        <row r="901">
          <cell r="B901" t="str">
            <v>12630-0000-5320-0000-0000</v>
          </cell>
          <cell r="C901" t="str">
            <v>INSTRUMENTAL MEDICO Y DE LABORATORIO</v>
          </cell>
          <cell r="D901">
            <v>382330.11</v>
          </cell>
          <cell r="E901">
            <v>2312</v>
          </cell>
          <cell r="F901">
            <v>17167.52</v>
          </cell>
          <cell r="G901">
            <v>397185.63</v>
          </cell>
        </row>
        <row r="902">
          <cell r="B902" t="str">
            <v>12630-0000-5321-0000-0000</v>
          </cell>
          <cell r="C902" t="str">
            <v>INTRUMENTAL MÈDICO Y DE LABORATORIO</v>
          </cell>
          <cell r="D902">
            <v>382330.11</v>
          </cell>
          <cell r="E902">
            <v>2312</v>
          </cell>
          <cell r="F902">
            <v>17167.52</v>
          </cell>
          <cell r="G902">
            <v>397185.63</v>
          </cell>
        </row>
        <row r="903">
          <cell r="B903" t="str">
            <v>12630-0000-5410-0000-0000</v>
          </cell>
          <cell r="C903" t="str">
            <v>AUTOMOVILES Y EQUIPO TERRESTRE</v>
          </cell>
          <cell r="D903">
            <v>472398757.02999997</v>
          </cell>
          <cell r="E903">
            <v>166893157.16999999</v>
          </cell>
          <cell r="F903">
            <v>64907867.890000001</v>
          </cell>
          <cell r="G903">
            <v>370413467.75</v>
          </cell>
        </row>
        <row r="904">
          <cell r="B904" t="str">
            <v>12630-0000-5411-0000-0000</v>
          </cell>
          <cell r="C904" t="str">
            <v>AUTOMÒVILES Y EQUIPO TERRESTRE</v>
          </cell>
          <cell r="D904">
            <v>472398757.02999997</v>
          </cell>
          <cell r="E904">
            <v>166893157.16999999</v>
          </cell>
          <cell r="F904">
            <v>64907867.890000001</v>
          </cell>
          <cell r="G904">
            <v>370413467.75</v>
          </cell>
        </row>
        <row r="905">
          <cell r="B905" t="str">
            <v>12630-0000-5420-0000-0000</v>
          </cell>
          <cell r="C905" t="str">
            <v>CARROCERIAS Y REMOLQUES</v>
          </cell>
          <cell r="D905">
            <v>11336273.93</v>
          </cell>
          <cell r="E905">
            <v>405375</v>
          </cell>
          <cell r="F905">
            <v>2591105.13</v>
          </cell>
          <cell r="G905">
            <v>13522004.060000001</v>
          </cell>
        </row>
        <row r="906">
          <cell r="B906" t="str">
            <v>12630-0000-5421-0000-0000</v>
          </cell>
          <cell r="C906" t="str">
            <v>CARROCERÌAS Y REMOLQUES</v>
          </cell>
          <cell r="D906">
            <v>11336273.93</v>
          </cell>
          <cell r="E906">
            <v>405375</v>
          </cell>
          <cell r="F906">
            <v>2591105.13</v>
          </cell>
          <cell r="G906">
            <v>13522004.060000001</v>
          </cell>
        </row>
        <row r="907">
          <cell r="B907" t="str">
            <v>12630-0000-5430-0000-0000</v>
          </cell>
          <cell r="C907" t="str">
            <v>EQUIPO AEROESPACIAL</v>
          </cell>
          <cell r="D907">
            <v>9688259.0700000003</v>
          </cell>
          <cell r="E907">
            <v>0</v>
          </cell>
          <cell r="F907">
            <v>240100.76</v>
          </cell>
          <cell r="G907">
            <v>9928359.8300000001</v>
          </cell>
        </row>
        <row r="908">
          <cell r="B908" t="str">
            <v>12630-0000-5431-0000-0000</v>
          </cell>
          <cell r="C908" t="str">
            <v>EQUIPO AEROESPACIAL</v>
          </cell>
          <cell r="D908">
            <v>9688259.0700000003</v>
          </cell>
          <cell r="E908">
            <v>0</v>
          </cell>
          <cell r="F908">
            <v>240100.76</v>
          </cell>
          <cell r="G908">
            <v>9928359.8300000001</v>
          </cell>
        </row>
        <row r="909">
          <cell r="B909" t="str">
            <v>12630-0000-5450-0000-0000</v>
          </cell>
          <cell r="C909" t="str">
            <v>EMBARCACIONES</v>
          </cell>
          <cell r="D909">
            <v>77389</v>
          </cell>
          <cell r="E909">
            <v>0</v>
          </cell>
          <cell r="F909">
            <v>0</v>
          </cell>
          <cell r="G909">
            <v>77389</v>
          </cell>
        </row>
        <row r="910">
          <cell r="B910" t="str">
            <v>12630-0000-5451-0000-0000</v>
          </cell>
          <cell r="C910" t="str">
            <v>EMBARCACIONES</v>
          </cell>
          <cell r="D910">
            <v>77389</v>
          </cell>
          <cell r="E910">
            <v>0</v>
          </cell>
          <cell r="F910">
            <v>0</v>
          </cell>
          <cell r="G910">
            <v>77389</v>
          </cell>
        </row>
        <row r="911">
          <cell r="B911" t="str">
            <v>12630-0000-5490-0000-0000</v>
          </cell>
          <cell r="C911" t="str">
            <v>OTROS EQUIPOS DE TRANSPORTE</v>
          </cell>
          <cell r="D911">
            <v>22610308.670000002</v>
          </cell>
          <cell r="E911">
            <v>166932</v>
          </cell>
          <cell r="F911">
            <v>4437074.53</v>
          </cell>
          <cell r="G911">
            <v>26880451.199999999</v>
          </cell>
        </row>
        <row r="912">
          <cell r="B912" t="str">
            <v>12630-0000-5491-0000-0000</v>
          </cell>
          <cell r="C912" t="str">
            <v>OTROS EQUIPOS DE TRANSPORTE</v>
          </cell>
          <cell r="D912">
            <v>22610308.670000002</v>
          </cell>
          <cell r="E912">
            <v>166932</v>
          </cell>
          <cell r="F912">
            <v>4437074.53</v>
          </cell>
          <cell r="G912">
            <v>26880451.199999999</v>
          </cell>
        </row>
        <row r="913">
          <cell r="B913" t="str">
            <v>12630-0000-5510-0000-0000</v>
          </cell>
          <cell r="C913" t="str">
            <v>EQUIPO DE DEFENSA Y SEGURIDAD</v>
          </cell>
          <cell r="D913">
            <v>63763773.280000001</v>
          </cell>
          <cell r="E913">
            <v>1819927.92</v>
          </cell>
          <cell r="F913">
            <v>11128149.039999999</v>
          </cell>
          <cell r="G913">
            <v>73071994.400000006</v>
          </cell>
        </row>
        <row r="914">
          <cell r="B914" t="str">
            <v>12630-0000-5511-0000-0000</v>
          </cell>
          <cell r="C914" t="str">
            <v>EQUIPO DE DEFENSA Y SEGURIDAD</v>
          </cell>
          <cell r="D914">
            <v>34880573.43</v>
          </cell>
          <cell r="E914">
            <v>1701583.24</v>
          </cell>
          <cell r="F914">
            <v>5828845.6399999997</v>
          </cell>
          <cell r="G914">
            <v>39007835.829999998</v>
          </cell>
        </row>
        <row r="915">
          <cell r="B915" t="str">
            <v>12630-0000-5512-0000-0000</v>
          </cell>
          <cell r="C915" t="str">
            <v>ARMAMENTO DE DEFENSA PÙBLICA</v>
          </cell>
          <cell r="D915">
            <v>28883199.850000001</v>
          </cell>
          <cell r="E915">
            <v>118344.68</v>
          </cell>
          <cell r="F915">
            <v>5299303.4000000004</v>
          </cell>
          <cell r="G915">
            <v>34064158.57</v>
          </cell>
        </row>
        <row r="916">
          <cell r="B916" t="str">
            <v>12630-0000-5610-0000-0000</v>
          </cell>
          <cell r="C916" t="str">
            <v>MAQUINARIA Y EQUIPO AGROPECUARIO</v>
          </cell>
          <cell r="D916">
            <v>75017.63</v>
          </cell>
          <cell r="E916">
            <v>0</v>
          </cell>
          <cell r="F916">
            <v>27150.76</v>
          </cell>
          <cell r="G916">
            <v>102168.39</v>
          </cell>
        </row>
        <row r="917">
          <cell r="B917" t="str">
            <v>12630-0000-5611-0000-0000</v>
          </cell>
          <cell r="C917" t="str">
            <v>MAQUINARIA Y EQUIPO AGROPECUARIO</v>
          </cell>
          <cell r="D917">
            <v>75017.63</v>
          </cell>
          <cell r="E917">
            <v>0</v>
          </cell>
          <cell r="F917">
            <v>27150.76</v>
          </cell>
          <cell r="G917">
            <v>102168.39</v>
          </cell>
        </row>
        <row r="918">
          <cell r="B918" t="str">
            <v>12630-0000-5620-0000-0000</v>
          </cell>
          <cell r="C918" t="str">
            <v>MAQUINARIA Y EQUIPO INDUSTRIAL</v>
          </cell>
          <cell r="D918">
            <v>5418374.8499999996</v>
          </cell>
          <cell r="E918">
            <v>225634.5</v>
          </cell>
          <cell r="F918">
            <v>570621.52</v>
          </cell>
          <cell r="G918">
            <v>5763361.8700000001</v>
          </cell>
        </row>
        <row r="919">
          <cell r="B919" t="str">
            <v>12630-0000-5621-0000-0000</v>
          </cell>
          <cell r="C919" t="str">
            <v>MAQUINARIA Y EQUIPO INDUSTRIAL</v>
          </cell>
          <cell r="D919">
            <v>5418374.8499999996</v>
          </cell>
          <cell r="E919">
            <v>225634.5</v>
          </cell>
          <cell r="F919">
            <v>570621.52</v>
          </cell>
          <cell r="G919">
            <v>5763361.8700000001</v>
          </cell>
        </row>
        <row r="920">
          <cell r="B920" t="str">
            <v>12630-0000-5630-0000-0000</v>
          </cell>
          <cell r="C920" t="str">
            <v>MAQUINARIA Y EQUIPO DE CONSTRUCCION</v>
          </cell>
          <cell r="D920">
            <v>14901195.460000001</v>
          </cell>
          <cell r="E920">
            <v>250707.86</v>
          </cell>
          <cell r="F920">
            <v>1612790.66</v>
          </cell>
          <cell r="G920">
            <v>16263278.26</v>
          </cell>
        </row>
        <row r="921">
          <cell r="B921" t="str">
            <v>12630-0000-5631-0000-0000</v>
          </cell>
          <cell r="C921" t="str">
            <v>MAQUINARIA Y EQUIPO DE CONSTRUCCIÓN</v>
          </cell>
          <cell r="D921">
            <v>14901195.460000001</v>
          </cell>
          <cell r="E921">
            <v>250707.86</v>
          </cell>
          <cell r="F921">
            <v>1612790.66</v>
          </cell>
          <cell r="G921">
            <v>16263278.26</v>
          </cell>
        </row>
        <row r="922">
          <cell r="B922" t="str">
            <v>12630-0000-5640-0000-0000</v>
          </cell>
          <cell r="C922" t="str">
            <v>SIST AIRE ACOND CALEF REFRI INDUST COM</v>
          </cell>
          <cell r="D922">
            <v>3114759.91</v>
          </cell>
          <cell r="E922">
            <v>13084</v>
          </cell>
          <cell r="F922">
            <v>390062.83</v>
          </cell>
          <cell r="G922">
            <v>3491738.74</v>
          </cell>
        </row>
        <row r="923">
          <cell r="B923" t="str">
            <v>12630-0000-5641-0000-0000</v>
          </cell>
          <cell r="C923" t="str">
            <v>SIST AIRE ACOND CALEF REFRI INDUST COM</v>
          </cell>
          <cell r="D923">
            <v>3114759.91</v>
          </cell>
          <cell r="E923">
            <v>13084</v>
          </cell>
          <cell r="F923">
            <v>390062.83</v>
          </cell>
          <cell r="G923">
            <v>3491738.74</v>
          </cell>
        </row>
        <row r="924">
          <cell r="B924" t="str">
            <v>12630-0000-5650-0000-0000</v>
          </cell>
          <cell r="C924" t="str">
            <v>EQPO DE COMUNICACION Y TELECOMUNICACION</v>
          </cell>
          <cell r="D924">
            <v>53078542.060000002</v>
          </cell>
          <cell r="E924">
            <v>174257.56</v>
          </cell>
          <cell r="F924">
            <v>8884092.6300000008</v>
          </cell>
          <cell r="G924">
            <v>61788377.130000003</v>
          </cell>
        </row>
        <row r="925">
          <cell r="B925" t="str">
            <v>12630-0000-5651-0000-0000</v>
          </cell>
          <cell r="C925" t="str">
            <v>EQPO DE COMUNICACION Y TELECOMUNICACION</v>
          </cell>
          <cell r="D925">
            <v>53078542.060000002</v>
          </cell>
          <cell r="E925">
            <v>174257.56</v>
          </cell>
          <cell r="F925">
            <v>8884092.6300000008</v>
          </cell>
          <cell r="G925">
            <v>61788377.130000003</v>
          </cell>
        </row>
        <row r="926">
          <cell r="B926" t="str">
            <v>12630-0000-5660-0000-0000</v>
          </cell>
          <cell r="C926" t="str">
            <v>EQ D GEN ELECTRI APAR Y ACC ELECTRICOS</v>
          </cell>
          <cell r="D926">
            <v>1020854.77</v>
          </cell>
          <cell r="E926">
            <v>2.5</v>
          </cell>
          <cell r="F926">
            <v>447754.95</v>
          </cell>
          <cell r="G926">
            <v>1468607.22</v>
          </cell>
        </row>
        <row r="927">
          <cell r="B927" t="str">
            <v>12630-0000-5661-0000-0000</v>
          </cell>
          <cell r="C927" t="str">
            <v>EQ D GEN ELECTRI APAR Y ACC ELECTRICOS</v>
          </cell>
          <cell r="D927">
            <v>1020854.77</v>
          </cell>
          <cell r="E927">
            <v>2.5</v>
          </cell>
          <cell r="F927">
            <v>447754.95</v>
          </cell>
          <cell r="G927">
            <v>1468607.22</v>
          </cell>
        </row>
        <row r="928">
          <cell r="B928" t="str">
            <v>12630-0000-5670-0000-0000</v>
          </cell>
          <cell r="C928" t="str">
            <v>HERRAMIENTAS Y MAQUINAS-HERRAMIENTA</v>
          </cell>
          <cell r="D928">
            <v>2863484.54</v>
          </cell>
          <cell r="E928">
            <v>6167.84</v>
          </cell>
          <cell r="F928">
            <v>561957.56999999995</v>
          </cell>
          <cell r="G928">
            <v>3419274.27</v>
          </cell>
        </row>
        <row r="929">
          <cell r="B929" t="str">
            <v>12630-0000-5671-0000-0000</v>
          </cell>
          <cell r="C929" t="str">
            <v>HERRAMIENTAS Y MAQUINAS-HERRAMIENTA</v>
          </cell>
          <cell r="D929">
            <v>2863484.54</v>
          </cell>
          <cell r="E929">
            <v>6167.84</v>
          </cell>
          <cell r="F929">
            <v>561957.56999999995</v>
          </cell>
          <cell r="G929">
            <v>3419274.27</v>
          </cell>
        </row>
        <row r="930">
          <cell r="B930" t="str">
            <v>12630-0000-5690-0000-0000</v>
          </cell>
          <cell r="C930" t="str">
            <v>OTROS EQUIPOS</v>
          </cell>
          <cell r="D930">
            <v>17589225.489999998</v>
          </cell>
          <cell r="E930">
            <v>150690.76</v>
          </cell>
          <cell r="F930">
            <v>1698136.4</v>
          </cell>
          <cell r="G930">
            <v>19136671.129999999</v>
          </cell>
        </row>
        <row r="931">
          <cell r="B931" t="str">
            <v>12630-0000-5691-0000-0000</v>
          </cell>
          <cell r="C931" t="str">
            <v>OTROS EQUIPOS</v>
          </cell>
          <cell r="D931">
            <v>17589225.489999998</v>
          </cell>
          <cell r="E931">
            <v>150690.76</v>
          </cell>
          <cell r="F931">
            <v>1698136.4</v>
          </cell>
          <cell r="G931">
            <v>19136671.129999999</v>
          </cell>
        </row>
        <row r="932">
          <cell r="B932" t="str">
            <v>12640-0000-0000-0000-0000</v>
          </cell>
          <cell r="C932" t="str">
            <v>DETERIORO ACUMULADO DE ACT BIOLOGICOS</v>
          </cell>
          <cell r="D932">
            <v>290613.8</v>
          </cell>
          <cell r="E932">
            <v>5000</v>
          </cell>
          <cell r="F932">
            <v>218084.5</v>
          </cell>
          <cell r="G932">
            <v>503698.3</v>
          </cell>
        </row>
        <row r="933">
          <cell r="B933" t="str">
            <v>12640-0000-5760-0000-0000</v>
          </cell>
          <cell r="C933" t="str">
            <v>EQUINOS</v>
          </cell>
          <cell r="D933">
            <v>277181.7</v>
          </cell>
          <cell r="E933">
            <v>5000</v>
          </cell>
          <cell r="F933">
            <v>156995.9</v>
          </cell>
          <cell r="G933">
            <v>429177.59999999998</v>
          </cell>
        </row>
        <row r="934">
          <cell r="B934" t="str">
            <v>12640-0000-5761-0000-0000</v>
          </cell>
          <cell r="C934" t="str">
            <v>EQUINOS</v>
          </cell>
          <cell r="D934">
            <v>277181.7</v>
          </cell>
          <cell r="E934">
            <v>5000</v>
          </cell>
          <cell r="F934">
            <v>156995.9</v>
          </cell>
          <cell r="G934">
            <v>429177.59999999998</v>
          </cell>
        </row>
        <row r="935">
          <cell r="B935" t="str">
            <v>12640-0000-5790-0000-0000</v>
          </cell>
          <cell r="C935" t="str">
            <v>OTROS ACTIVOS BIOLOGICOS</v>
          </cell>
          <cell r="D935">
            <v>13432.1</v>
          </cell>
          <cell r="E935">
            <v>0</v>
          </cell>
          <cell r="F935">
            <v>61088.6</v>
          </cell>
          <cell r="G935">
            <v>74520.7</v>
          </cell>
        </row>
        <row r="936">
          <cell r="B936" t="str">
            <v>12640-0000-5791-0000-0000</v>
          </cell>
          <cell r="C936" t="str">
            <v>OTROS ACTIVOS BIOLOGICOS</v>
          </cell>
          <cell r="D936">
            <v>13432.1</v>
          </cell>
          <cell r="E936">
            <v>0</v>
          </cell>
          <cell r="F936">
            <v>61088.6</v>
          </cell>
          <cell r="G936">
            <v>74520.7</v>
          </cell>
        </row>
        <row r="937">
          <cell r="B937" t="str">
            <v>12650-0000-0000-0000-0000</v>
          </cell>
          <cell r="C937" t="str">
            <v>AMORTIZACION ACUMULADO DE ACTIV INTANGI</v>
          </cell>
          <cell r="D937">
            <v>49370037.5</v>
          </cell>
          <cell r="E937">
            <v>84716.12</v>
          </cell>
          <cell r="F937">
            <v>10678743.73</v>
          </cell>
          <cell r="G937">
            <v>59964065.109999999</v>
          </cell>
        </row>
        <row r="938">
          <cell r="B938" t="str">
            <v>12650-0000-5910-0000-0000</v>
          </cell>
          <cell r="C938" t="str">
            <v>SOFTWARE</v>
          </cell>
          <cell r="D938">
            <v>29307781.370000001</v>
          </cell>
          <cell r="E938">
            <v>66615.960000000006</v>
          </cell>
          <cell r="F938">
            <v>1755244.59</v>
          </cell>
          <cell r="G938">
            <v>30996410</v>
          </cell>
        </row>
        <row r="939">
          <cell r="B939" t="str">
            <v>12650-0000-5911-0000-0000</v>
          </cell>
          <cell r="C939" t="str">
            <v>SOFTWARE</v>
          </cell>
          <cell r="D939">
            <v>29307781.370000001</v>
          </cell>
          <cell r="E939">
            <v>66615.960000000006</v>
          </cell>
          <cell r="F939">
            <v>1755244.59</v>
          </cell>
          <cell r="G939">
            <v>30996410</v>
          </cell>
        </row>
        <row r="940">
          <cell r="B940" t="str">
            <v>12650-0000-5970-0000-0000</v>
          </cell>
          <cell r="C940" t="str">
            <v>LICENCIAS INFORMATICAS E INTELECTUALES</v>
          </cell>
          <cell r="D940">
            <v>20062256.129999999</v>
          </cell>
          <cell r="E940">
            <v>18100.16</v>
          </cell>
          <cell r="F940">
            <v>8923499.1400000006</v>
          </cell>
          <cell r="G940">
            <v>28967655.109999999</v>
          </cell>
        </row>
        <row r="941">
          <cell r="B941" t="str">
            <v>12650-0000-5971-0000-0000</v>
          </cell>
          <cell r="C941" t="str">
            <v>LICENCIAS INFORMÁTICAS E INTELECTUALES</v>
          </cell>
          <cell r="D941">
            <v>20062256.129999999</v>
          </cell>
          <cell r="E941">
            <v>18100.16</v>
          </cell>
          <cell r="F941">
            <v>8923499.1400000006</v>
          </cell>
          <cell r="G941">
            <v>28967655.109999999</v>
          </cell>
        </row>
        <row r="942">
          <cell r="B942" t="str">
            <v>12800-0000-0000-0000-0000</v>
          </cell>
          <cell r="C942" t="str">
            <v>ESTIM P PERDIDA O DET D ACT NO CIRCULAN</v>
          </cell>
          <cell r="D942">
            <v>-33367558.890000001</v>
          </cell>
          <cell r="E942">
            <v>0</v>
          </cell>
          <cell r="F942">
            <v>0</v>
          </cell>
          <cell r="G942">
            <v>-33367558.890000001</v>
          </cell>
        </row>
        <row r="943">
          <cell r="B943" t="str">
            <v>12810-0000-0000-0000-0000</v>
          </cell>
          <cell r="C943" t="str">
            <v>EST PERDIDA CTAS INCOB DOCTOS LP</v>
          </cell>
          <cell r="D943">
            <v>-33367558.890000001</v>
          </cell>
          <cell r="E943">
            <v>0</v>
          </cell>
          <cell r="F943">
            <v>0</v>
          </cell>
          <cell r="G943">
            <v>-33367558.890000001</v>
          </cell>
        </row>
        <row r="944">
          <cell r="B944" t="str">
            <v>20000-0000-0000-0000-0000</v>
          </cell>
          <cell r="C944" t="str">
            <v>PASIVO</v>
          </cell>
          <cell r="D944">
            <v>1689093124.3299999</v>
          </cell>
          <cell r="E944">
            <v>7591555053.3299999</v>
          </cell>
          <cell r="F944">
            <v>7893839508.0500002</v>
          </cell>
          <cell r="G944">
            <v>1991377579.05</v>
          </cell>
        </row>
        <row r="945">
          <cell r="B945" t="str">
            <v>21000-0000-0000-0000-0000</v>
          </cell>
          <cell r="C945" t="str">
            <v>PASIVO CIRCULANTE</v>
          </cell>
          <cell r="D945">
            <v>341113568.41000003</v>
          </cell>
          <cell r="E945">
            <v>7536150386.6499996</v>
          </cell>
          <cell r="F945">
            <v>7893839508.0500002</v>
          </cell>
          <cell r="G945">
            <v>698802689.80999994</v>
          </cell>
        </row>
        <row r="946">
          <cell r="B946" t="str">
            <v>21100-0000-0000-0000-0000</v>
          </cell>
          <cell r="C946" t="str">
            <v>CUENTAS POR PAGAR A CORTO PLAZO</v>
          </cell>
          <cell r="D946">
            <v>274806661.74000001</v>
          </cell>
          <cell r="E946">
            <v>7136103015.8199997</v>
          </cell>
          <cell r="F946">
            <v>7521247877.1300001</v>
          </cell>
          <cell r="G946">
            <v>659951523.04999995</v>
          </cell>
        </row>
        <row r="947">
          <cell r="B947" t="str">
            <v>21110-0000-0000-0000-0000</v>
          </cell>
          <cell r="C947" t="str">
            <v>SERV PERSONALES POR PAGAR A CORTO PLAZO</v>
          </cell>
          <cell r="D947">
            <v>25868754.739999998</v>
          </cell>
          <cell r="E947">
            <v>1020730427.59</v>
          </cell>
          <cell r="F947">
            <v>1024580477.74</v>
          </cell>
          <cell r="G947">
            <v>29718804.890000001</v>
          </cell>
        </row>
        <row r="948">
          <cell r="B948" t="str">
            <v>21111-0000-0000-0000-0000</v>
          </cell>
          <cell r="C948" t="str">
            <v>REMUN P PAG A PERS D CARACT PMTE A CP</v>
          </cell>
          <cell r="D948">
            <v>28209427.359999999</v>
          </cell>
          <cell r="E948">
            <v>935034061.42999995</v>
          </cell>
          <cell r="F948">
            <v>934829352.07000005</v>
          </cell>
          <cell r="G948">
            <v>28004718</v>
          </cell>
        </row>
        <row r="949">
          <cell r="B949" t="str">
            <v>21111-0000-0300-0000-0000</v>
          </cell>
          <cell r="C949" t="str">
            <v>SUELDOS BASE AL PERSONAL PERMANENTE</v>
          </cell>
          <cell r="D949">
            <v>28209427.359999999</v>
          </cell>
          <cell r="E949">
            <v>935034061.42999995</v>
          </cell>
          <cell r="F949">
            <v>934829352.07000005</v>
          </cell>
          <cell r="G949">
            <v>28004718</v>
          </cell>
        </row>
        <row r="950">
          <cell r="B950" t="str">
            <v>21115-0000-0000-0000-0000</v>
          </cell>
          <cell r="C950" t="str">
            <v>OTS PREST SOCIALES Y ECONOM P PAG A CP</v>
          </cell>
          <cell r="D950">
            <v>-972694.27</v>
          </cell>
          <cell r="E950">
            <v>43481846.170000002</v>
          </cell>
          <cell r="F950">
            <v>46168627.329999998</v>
          </cell>
          <cell r="G950">
            <v>1714086.89</v>
          </cell>
        </row>
        <row r="951">
          <cell r="B951" t="str">
            <v>21115-0000-0700-0000-0000</v>
          </cell>
          <cell r="C951" t="str">
            <v>APORT. FONDO AHORRO PATRON</v>
          </cell>
          <cell r="D951">
            <v>-1372697.54</v>
          </cell>
          <cell r="E951">
            <v>42209800.799999997</v>
          </cell>
          <cell r="F951">
            <v>43582498.340000004</v>
          </cell>
          <cell r="G951">
            <v>0</v>
          </cell>
        </row>
        <row r="952">
          <cell r="B952" t="str">
            <v>21115-0000-0800-0000-0000</v>
          </cell>
          <cell r="C952" t="str">
            <v>FONDO AHORRO RETIRO</v>
          </cell>
          <cell r="D952">
            <v>609.14</v>
          </cell>
          <cell r="E952">
            <v>869831.24</v>
          </cell>
          <cell r="F952">
            <v>869222.1</v>
          </cell>
          <cell r="G952">
            <v>0</v>
          </cell>
        </row>
        <row r="953">
          <cell r="B953" t="str">
            <v>21115-0000-0801-0000-0000</v>
          </cell>
          <cell r="C953" t="str">
            <v>FONDO AHORRO EJERCICIOS ANTERIORES</v>
          </cell>
          <cell r="D953">
            <v>399394.13</v>
          </cell>
          <cell r="E953">
            <v>402214.13</v>
          </cell>
          <cell r="F953">
            <v>1716906.89</v>
          </cell>
          <cell r="G953">
            <v>1714086.89</v>
          </cell>
        </row>
        <row r="954">
          <cell r="B954" t="str">
            <v>21116-0000-0000-0000-0000</v>
          </cell>
          <cell r="C954" t="str">
            <v>PAGO DE ESTIMULOS A SERVIDORES PUBLICOS</v>
          </cell>
          <cell r="D954">
            <v>-1367978.35</v>
          </cell>
          <cell r="E954">
            <v>42214519.990000002</v>
          </cell>
          <cell r="F954">
            <v>43582498.340000004</v>
          </cell>
          <cell r="G954">
            <v>0</v>
          </cell>
        </row>
        <row r="955">
          <cell r="B955" t="str">
            <v>21116-0000-0300-0000-0000</v>
          </cell>
          <cell r="C955" t="str">
            <v>APORT.FONDO AHORRO EMPLEADO</v>
          </cell>
          <cell r="D955">
            <v>-1367991.3</v>
          </cell>
          <cell r="E955">
            <v>42214507.039999999</v>
          </cell>
          <cell r="F955">
            <v>43582498.340000004</v>
          </cell>
          <cell r="G955">
            <v>0</v>
          </cell>
        </row>
        <row r="956">
          <cell r="B956" t="str">
            <v>21116-0000-0400-0000-0000</v>
          </cell>
          <cell r="C956" t="str">
            <v>DESC.AYUDA PARA ALIMENTACION</v>
          </cell>
          <cell r="D956">
            <v>12.95</v>
          </cell>
          <cell r="E956">
            <v>12.95</v>
          </cell>
          <cell r="F956">
            <v>0</v>
          </cell>
          <cell r="G956">
            <v>0</v>
          </cell>
        </row>
        <row r="957">
          <cell r="B957" t="str">
            <v>21120-0000-0000-0000-0000</v>
          </cell>
          <cell r="C957" t="str">
            <v>PROVEEDORES POR PAGAR A CORTO PLAZO</v>
          </cell>
          <cell r="D957">
            <v>99143492.010000005</v>
          </cell>
          <cell r="E957">
            <v>2432801767.1999998</v>
          </cell>
          <cell r="F957">
            <v>2477912251.0799999</v>
          </cell>
          <cell r="G957">
            <v>144253975.88999999</v>
          </cell>
        </row>
        <row r="958">
          <cell r="B958" t="str">
            <v>21120-0000-0001-0000-0000</v>
          </cell>
          <cell r="C958" t="str">
            <v>PROVEEDORES CUENTAS POR PAGAR</v>
          </cell>
          <cell r="D958">
            <v>99143492.010000005</v>
          </cell>
          <cell r="E958">
            <v>2432801767.1999998</v>
          </cell>
          <cell r="F958">
            <v>2477912251.0799999</v>
          </cell>
          <cell r="G958">
            <v>144253975.88999999</v>
          </cell>
        </row>
        <row r="959">
          <cell r="B959" t="str">
            <v>21120-0000-0001-0001-0000</v>
          </cell>
          <cell r="C959" t="str">
            <v>CEPI SA DE CV</v>
          </cell>
          <cell r="D959">
            <v>0</v>
          </cell>
          <cell r="E959">
            <v>320696.38</v>
          </cell>
          <cell r="F959">
            <v>320696.38</v>
          </cell>
          <cell r="G959">
            <v>0</v>
          </cell>
        </row>
        <row r="960">
          <cell r="B960" t="str">
            <v>21120-0000-0001-0008-0000</v>
          </cell>
          <cell r="C960" t="str">
            <v>FABRICA DE ROPA LEON INDUSTRIAL SA DE CV</v>
          </cell>
          <cell r="D960">
            <v>2300.06</v>
          </cell>
          <cell r="E960">
            <v>2025066.31</v>
          </cell>
          <cell r="F960">
            <v>2038211.65</v>
          </cell>
          <cell r="G960">
            <v>15445.4</v>
          </cell>
        </row>
        <row r="961">
          <cell r="B961" t="str">
            <v>21120-0000-0001-0009-0000</v>
          </cell>
          <cell r="C961" t="str">
            <v>SERVICIO INTEGRAL DE INGENIERIA CIVIL DE</v>
          </cell>
          <cell r="D961">
            <v>0</v>
          </cell>
          <cell r="E961">
            <v>52265.61</v>
          </cell>
          <cell r="F961">
            <v>52265.61</v>
          </cell>
          <cell r="G961">
            <v>0</v>
          </cell>
        </row>
        <row r="962">
          <cell r="B962" t="str">
            <v>21120-0000-0001-0011-0000</v>
          </cell>
          <cell r="C962" t="str">
            <v>CABASSO SA DE CV</v>
          </cell>
          <cell r="D962">
            <v>0</v>
          </cell>
          <cell r="E962">
            <v>327916.92</v>
          </cell>
          <cell r="F962">
            <v>327916.92</v>
          </cell>
          <cell r="G962">
            <v>0</v>
          </cell>
        </row>
        <row r="963">
          <cell r="B963" t="str">
            <v>21120-0000-0001-0012-0000</v>
          </cell>
          <cell r="C963" t="str">
            <v>GRUPO ACCIONISTA EN INGENIERIA APLICADA</v>
          </cell>
          <cell r="D963">
            <v>0</v>
          </cell>
          <cell r="E963">
            <v>72589.009999999995</v>
          </cell>
          <cell r="F963">
            <v>72589.009999999995</v>
          </cell>
          <cell r="G963">
            <v>0</v>
          </cell>
        </row>
        <row r="964">
          <cell r="B964" t="str">
            <v>21120-0000-0001-0013-0000</v>
          </cell>
          <cell r="C964" t="str">
            <v>AYALA FERNANDEZ GERARDO</v>
          </cell>
          <cell r="D964">
            <v>3636.6</v>
          </cell>
          <cell r="E964">
            <v>115845.02</v>
          </cell>
          <cell r="F964">
            <v>112208.42</v>
          </cell>
          <cell r="G964">
            <v>0</v>
          </cell>
        </row>
        <row r="965">
          <cell r="B965" t="str">
            <v>21120-0000-0001-0014-0000</v>
          </cell>
          <cell r="C965" t="str">
            <v>CONSTRUCTORA ELECTRICA DEL BAJIO SA CV</v>
          </cell>
          <cell r="D965">
            <v>1483961.09</v>
          </cell>
          <cell r="E965">
            <v>1829297.85</v>
          </cell>
          <cell r="F965">
            <v>345336.76</v>
          </cell>
          <cell r="G965">
            <v>0</v>
          </cell>
        </row>
        <row r="966">
          <cell r="B966" t="str">
            <v>21120-0000-0001-0015-0000</v>
          </cell>
          <cell r="C966" t="str">
            <v>PHARMA QUEEN SA DE CV</v>
          </cell>
          <cell r="D966">
            <v>0</v>
          </cell>
          <cell r="E966">
            <v>25308.36</v>
          </cell>
          <cell r="F966">
            <v>25308.36</v>
          </cell>
          <cell r="G966">
            <v>0</v>
          </cell>
        </row>
        <row r="967">
          <cell r="B967" t="str">
            <v>21120-0000-0001-0020-0000</v>
          </cell>
          <cell r="C967" t="str">
            <v>EDENRED MEXICO SA DE CV</v>
          </cell>
          <cell r="D967">
            <v>541447.06000000006</v>
          </cell>
          <cell r="E967">
            <v>4347373.47</v>
          </cell>
          <cell r="F967">
            <v>4007898.56</v>
          </cell>
          <cell r="G967">
            <v>201972.15</v>
          </cell>
        </row>
        <row r="968">
          <cell r="B968" t="str">
            <v>21120-0000-0001-0024-0000</v>
          </cell>
          <cell r="C968" t="str">
            <v>FRANCISCO RIVERA CONTRERAS</v>
          </cell>
          <cell r="D968">
            <v>0</v>
          </cell>
          <cell r="E968">
            <v>8260.49</v>
          </cell>
          <cell r="F968">
            <v>8260.49</v>
          </cell>
          <cell r="G968">
            <v>0</v>
          </cell>
        </row>
        <row r="969">
          <cell r="B969" t="str">
            <v>21120-0000-0001-0029-0000</v>
          </cell>
          <cell r="C969" t="str">
            <v>GURAM CONSTRUCTORA SA DE CV</v>
          </cell>
          <cell r="D969">
            <v>56171.839999999997</v>
          </cell>
          <cell r="E969">
            <v>258767.34</v>
          </cell>
          <cell r="F969">
            <v>202595.5</v>
          </cell>
          <cell r="G969">
            <v>0</v>
          </cell>
        </row>
        <row r="970">
          <cell r="B970" t="str">
            <v>21120-0000-0001-0033-0000</v>
          </cell>
          <cell r="C970" t="str">
            <v>CONSTRUCTORA LAN SA DE CV</v>
          </cell>
          <cell r="D970">
            <v>0</v>
          </cell>
          <cell r="E970">
            <v>256715.81</v>
          </cell>
          <cell r="F970">
            <v>256715.81</v>
          </cell>
          <cell r="G970">
            <v>0</v>
          </cell>
        </row>
        <row r="971">
          <cell r="B971" t="str">
            <v>21120-0000-0001-0054-0000</v>
          </cell>
          <cell r="C971" t="str">
            <v>GRUPO CONSULTA SA DE CV</v>
          </cell>
          <cell r="D971">
            <v>0</v>
          </cell>
          <cell r="E971">
            <v>43798.44</v>
          </cell>
          <cell r="F971">
            <v>43798.44</v>
          </cell>
          <cell r="G971">
            <v>0</v>
          </cell>
        </row>
        <row r="972">
          <cell r="B972" t="str">
            <v>21120-0000-0001-0058-0000</v>
          </cell>
          <cell r="C972" t="str">
            <v>FRANCISCO JAVIER ANGULO SANCHEZ</v>
          </cell>
          <cell r="D972">
            <v>0</v>
          </cell>
          <cell r="E972">
            <v>8589.5</v>
          </cell>
          <cell r="F972">
            <v>8589.5</v>
          </cell>
          <cell r="G972">
            <v>0</v>
          </cell>
        </row>
        <row r="973">
          <cell r="B973" t="str">
            <v>21120-0000-0001-0059-0000</v>
          </cell>
          <cell r="C973" t="str">
            <v>IGMAR DAVID LOPEZ MARTINEZ</v>
          </cell>
          <cell r="D973">
            <v>0</v>
          </cell>
          <cell r="E973">
            <v>94355.86</v>
          </cell>
          <cell r="F973">
            <v>104893.85</v>
          </cell>
          <cell r="G973">
            <v>10537.99</v>
          </cell>
        </row>
        <row r="974">
          <cell r="B974" t="str">
            <v>21120-0000-0001-0060-0000</v>
          </cell>
          <cell r="C974" t="str">
            <v>ALEJANDRA DEL ROSARIO GUTIERREZ LEON</v>
          </cell>
          <cell r="D974">
            <v>0</v>
          </cell>
          <cell r="E974">
            <v>7975.96</v>
          </cell>
          <cell r="F974">
            <v>7975.96</v>
          </cell>
          <cell r="G974">
            <v>0</v>
          </cell>
        </row>
        <row r="975">
          <cell r="B975" t="str">
            <v>21120-0000-0001-0061-0000</v>
          </cell>
          <cell r="C975" t="str">
            <v>LAURA ISABEL RANGEL ALTAMIRANO</v>
          </cell>
          <cell r="D975">
            <v>0</v>
          </cell>
          <cell r="E975">
            <v>150092.03</v>
          </cell>
          <cell r="F975">
            <v>161692.03</v>
          </cell>
          <cell r="G975">
            <v>11600</v>
          </cell>
        </row>
        <row r="976">
          <cell r="B976" t="str">
            <v>21120-0000-0001-0062-0000</v>
          </cell>
          <cell r="C976" t="str">
            <v>MIGUEL ANGEL RAMIREZ AVILES</v>
          </cell>
          <cell r="D976">
            <v>0</v>
          </cell>
          <cell r="E976">
            <v>136650</v>
          </cell>
          <cell r="F976">
            <v>148250</v>
          </cell>
          <cell r="G976">
            <v>11600</v>
          </cell>
        </row>
        <row r="977">
          <cell r="B977" t="str">
            <v>21120-0000-0001-0063-0000</v>
          </cell>
          <cell r="C977" t="str">
            <v>PEDRO FRANCISCO PADILLA CASTRO</v>
          </cell>
          <cell r="D977">
            <v>0</v>
          </cell>
          <cell r="E977">
            <v>150237.70000000001</v>
          </cell>
          <cell r="F977">
            <v>161837.70000000001</v>
          </cell>
          <cell r="G977">
            <v>11600</v>
          </cell>
        </row>
        <row r="978">
          <cell r="B978" t="str">
            <v>21120-0000-0001-0064-0000</v>
          </cell>
          <cell r="C978" t="str">
            <v>INSTITUTO MUNICIPAL DE LA JUVENTUD DE LE</v>
          </cell>
          <cell r="D978">
            <v>0</v>
          </cell>
          <cell r="E978">
            <v>23983218.050000001</v>
          </cell>
          <cell r="F978">
            <v>23983218.050000001</v>
          </cell>
          <cell r="G978">
            <v>0</v>
          </cell>
        </row>
        <row r="979">
          <cell r="B979" t="str">
            <v>21120-0000-0001-0092-0000</v>
          </cell>
          <cell r="C979" t="str">
            <v>FERRETERIA LA PASIEGA SA DE CV</v>
          </cell>
          <cell r="D979">
            <v>0</v>
          </cell>
          <cell r="E979">
            <v>48899.71</v>
          </cell>
          <cell r="F979">
            <v>48899.71</v>
          </cell>
          <cell r="G979">
            <v>0</v>
          </cell>
        </row>
        <row r="980">
          <cell r="B980" t="str">
            <v>21120-0000-0001-0100-0000</v>
          </cell>
          <cell r="C980" t="str">
            <v>IMPRESOS DEL BAJIO SA DE CV</v>
          </cell>
          <cell r="D980">
            <v>0</v>
          </cell>
          <cell r="E980">
            <v>553984.76</v>
          </cell>
          <cell r="F980">
            <v>553984.76</v>
          </cell>
          <cell r="G980">
            <v>0</v>
          </cell>
        </row>
        <row r="981">
          <cell r="B981" t="str">
            <v>21120-0000-0001-0103-0000</v>
          </cell>
          <cell r="C981" t="str">
            <v>INTELLISWITCH SA DE CV</v>
          </cell>
          <cell r="D981">
            <v>660435.79</v>
          </cell>
          <cell r="E981">
            <v>2226297.63</v>
          </cell>
          <cell r="F981">
            <v>1565861.84</v>
          </cell>
          <cell r="G981">
            <v>0</v>
          </cell>
        </row>
        <row r="982">
          <cell r="B982" t="str">
            <v>21120-0000-0001-0105-0000</v>
          </cell>
          <cell r="C982" t="str">
            <v>IMPRESORA MARVEL SA DE CV</v>
          </cell>
          <cell r="D982">
            <v>186416.64000000001</v>
          </cell>
          <cell r="E982">
            <v>1069477.02</v>
          </cell>
          <cell r="F982">
            <v>898668.18</v>
          </cell>
          <cell r="G982">
            <v>15607.8</v>
          </cell>
        </row>
        <row r="983">
          <cell r="B983" t="str">
            <v>21120-0000-0001-0117-0000</v>
          </cell>
          <cell r="C983" t="str">
            <v>DESARROLLO DE JARDINERIA Y ACABADOS SA D</v>
          </cell>
          <cell r="D983">
            <v>0</v>
          </cell>
          <cell r="E983">
            <v>527725.5</v>
          </cell>
          <cell r="F983">
            <v>527725.5</v>
          </cell>
          <cell r="G983">
            <v>0</v>
          </cell>
        </row>
        <row r="984">
          <cell r="B984" t="str">
            <v>21120-0000-0001-0118-0000</v>
          </cell>
          <cell r="C984" t="str">
            <v>DISEÑO E IMPRESIONES GRAFICAS SA DE CV</v>
          </cell>
          <cell r="D984">
            <v>0</v>
          </cell>
          <cell r="E984">
            <v>35728</v>
          </cell>
          <cell r="F984">
            <v>35728</v>
          </cell>
          <cell r="G984">
            <v>0</v>
          </cell>
        </row>
        <row r="985">
          <cell r="B985" t="str">
            <v>21120-0000-0001-0149-0000</v>
          </cell>
          <cell r="C985" t="str">
            <v>LINOTIPOGRAFICA DAVALOS HERMANOS SA DE C</v>
          </cell>
          <cell r="D985">
            <v>0</v>
          </cell>
          <cell r="E985">
            <v>4361.6000000000004</v>
          </cell>
          <cell r="F985">
            <v>4361.6000000000004</v>
          </cell>
          <cell r="G985">
            <v>0</v>
          </cell>
        </row>
        <row r="986">
          <cell r="B986" t="str">
            <v>21120-0000-0001-0157-0000</v>
          </cell>
          <cell r="C986" t="str">
            <v>CONSTRUCTORA Y PAVIMENTADORA VISE SA DE</v>
          </cell>
          <cell r="D986">
            <v>906989.5</v>
          </cell>
          <cell r="E986">
            <v>9301595.5199999996</v>
          </cell>
          <cell r="F986">
            <v>8394606.0199999996</v>
          </cell>
          <cell r="G986">
            <v>0</v>
          </cell>
        </row>
        <row r="987">
          <cell r="B987" t="str">
            <v>21120-0000-0001-0162-0000</v>
          </cell>
          <cell r="C987" t="str">
            <v>ROGELIO VILLASENOR AMADOR</v>
          </cell>
          <cell r="D987">
            <v>0</v>
          </cell>
          <cell r="E987">
            <v>418995</v>
          </cell>
          <cell r="F987">
            <v>726195</v>
          </cell>
          <cell r="G987">
            <v>307200</v>
          </cell>
        </row>
        <row r="988">
          <cell r="B988" t="str">
            <v>21120-0000-0001-0167-0000</v>
          </cell>
          <cell r="C988" t="str">
            <v>CAJA POPULAR MEXICANA S.C. DE A.P. DE R.</v>
          </cell>
          <cell r="D988">
            <v>0</v>
          </cell>
          <cell r="E988">
            <v>30340.959999999999</v>
          </cell>
          <cell r="F988">
            <v>30340.959999999999</v>
          </cell>
          <cell r="G988">
            <v>0</v>
          </cell>
        </row>
        <row r="989">
          <cell r="B989" t="str">
            <v>21120-0000-0001-0170-0000</v>
          </cell>
          <cell r="C989" t="str">
            <v>MOISES PEREZ IBARRA</v>
          </cell>
          <cell r="D989">
            <v>0</v>
          </cell>
          <cell r="E989">
            <v>129489.33</v>
          </cell>
          <cell r="F989">
            <v>129489.33</v>
          </cell>
          <cell r="G989">
            <v>0</v>
          </cell>
        </row>
        <row r="990">
          <cell r="B990" t="str">
            <v>21120-0000-0001-0172-0000</v>
          </cell>
          <cell r="C990" t="str">
            <v>PROFESIONALES EN MANTENIMIENTO Y LIMPIEZ</v>
          </cell>
          <cell r="D990">
            <v>0</v>
          </cell>
          <cell r="E990">
            <v>25693765.34</v>
          </cell>
          <cell r="F990">
            <v>25701388.629999999</v>
          </cell>
          <cell r="G990">
            <v>7623.29</v>
          </cell>
        </row>
        <row r="991">
          <cell r="B991" t="str">
            <v>21120-0000-0001-0184-0000</v>
          </cell>
          <cell r="C991" t="str">
            <v>PROYECTOS Y CONSTRUCCIONES GUIMAR SA DE</v>
          </cell>
          <cell r="D991">
            <v>0</v>
          </cell>
          <cell r="E991">
            <v>51318.19</v>
          </cell>
          <cell r="F991">
            <v>51318.19</v>
          </cell>
          <cell r="G991">
            <v>0</v>
          </cell>
        </row>
        <row r="992">
          <cell r="B992" t="str">
            <v>21120-0000-0001-0192-0000</v>
          </cell>
          <cell r="C992" t="str">
            <v>URBANIZADORA DEL CENTRO SA DE CV</v>
          </cell>
          <cell r="D992">
            <v>43442</v>
          </cell>
          <cell r="E992">
            <v>43442</v>
          </cell>
          <cell r="F992">
            <v>0</v>
          </cell>
          <cell r="G992">
            <v>0</v>
          </cell>
        </row>
        <row r="993">
          <cell r="B993" t="str">
            <v>21120-0000-0001-0212-0000</v>
          </cell>
          <cell r="C993" t="str">
            <v>MANTENIMIENTO Y TELECOMUNICACIONES SA DE</v>
          </cell>
          <cell r="D993">
            <v>0</v>
          </cell>
          <cell r="E993">
            <v>8468</v>
          </cell>
          <cell r="F993">
            <v>8468</v>
          </cell>
          <cell r="G993">
            <v>0</v>
          </cell>
        </row>
        <row r="994">
          <cell r="B994" t="str">
            <v>21120-0000-0001-0214-0000</v>
          </cell>
          <cell r="C994" t="str">
            <v>CENTRO ELECTRICO ARELLANO SA DE CV</v>
          </cell>
          <cell r="D994">
            <v>193250.04</v>
          </cell>
          <cell r="E994">
            <v>419313.68</v>
          </cell>
          <cell r="F994">
            <v>228527.48</v>
          </cell>
          <cell r="G994">
            <v>2463.84</v>
          </cell>
        </row>
        <row r="995">
          <cell r="B995" t="str">
            <v>21120-0000-0001-0227-0000</v>
          </cell>
          <cell r="C995" t="str">
            <v>CONSULTORES ESPECIALIZADOS E INGENIERIA</v>
          </cell>
          <cell r="D995">
            <v>12551.2</v>
          </cell>
          <cell r="E995">
            <v>836280.06</v>
          </cell>
          <cell r="F995">
            <v>823728.86</v>
          </cell>
          <cell r="G995">
            <v>0</v>
          </cell>
        </row>
        <row r="996">
          <cell r="B996" t="str">
            <v>21120-0000-0001-0240-0000</v>
          </cell>
          <cell r="C996" t="str">
            <v>PRODUCTOS ZEUS DE MEXICO SA DE CV</v>
          </cell>
          <cell r="D996">
            <v>0</v>
          </cell>
          <cell r="E996">
            <v>5391.1</v>
          </cell>
          <cell r="F996">
            <v>5391.1</v>
          </cell>
          <cell r="G996">
            <v>0</v>
          </cell>
        </row>
        <row r="997">
          <cell r="B997" t="str">
            <v>21120-0000-0001-0254-0000</v>
          </cell>
          <cell r="C997" t="str">
            <v>EZEQUIEL AGUILERA GARCIA</v>
          </cell>
          <cell r="D997">
            <v>0</v>
          </cell>
          <cell r="E997">
            <v>165769.79999999999</v>
          </cell>
          <cell r="F997">
            <v>165769.79999999999</v>
          </cell>
          <cell r="G997">
            <v>0</v>
          </cell>
        </row>
        <row r="998">
          <cell r="B998" t="str">
            <v>21120-0000-0001-0268-0000</v>
          </cell>
          <cell r="C998" t="str">
            <v>CENTRAL DE COMPUTACION INTEGRAL SA DE CV</v>
          </cell>
          <cell r="D998">
            <v>0</v>
          </cell>
          <cell r="E998">
            <v>45077.599999999999</v>
          </cell>
          <cell r="F998">
            <v>45077.599999999999</v>
          </cell>
          <cell r="G998">
            <v>0</v>
          </cell>
        </row>
        <row r="999">
          <cell r="B999" t="str">
            <v>21120-0000-0001-0281-0000</v>
          </cell>
          <cell r="C999" t="str">
            <v>JAIME BECERRA CORDOVA</v>
          </cell>
          <cell r="D999">
            <v>0</v>
          </cell>
          <cell r="E999">
            <v>359976</v>
          </cell>
          <cell r="F999">
            <v>359976</v>
          </cell>
          <cell r="G999">
            <v>0</v>
          </cell>
        </row>
        <row r="1000">
          <cell r="B1000" t="str">
            <v>21120-0000-0001-0288-0000</v>
          </cell>
          <cell r="C1000" t="str">
            <v>JOSE MARCELO CISNEROS HURTADO</v>
          </cell>
          <cell r="D1000">
            <v>89876.800000000003</v>
          </cell>
          <cell r="E1000">
            <v>1072390.6000000001</v>
          </cell>
          <cell r="F1000">
            <v>1405813.8</v>
          </cell>
          <cell r="G1000">
            <v>423300</v>
          </cell>
        </row>
        <row r="1001">
          <cell r="B1001" t="str">
            <v>21120-0000-0001-0295-0000</v>
          </cell>
          <cell r="C1001" t="str">
            <v>SISTEMAS DE INGENIERIA Y SOLUCIONES CONS</v>
          </cell>
          <cell r="D1001">
            <v>0</v>
          </cell>
          <cell r="E1001">
            <v>1503226.44</v>
          </cell>
          <cell r="F1001">
            <v>1503226.44</v>
          </cell>
          <cell r="G1001">
            <v>0</v>
          </cell>
        </row>
        <row r="1002">
          <cell r="B1002" t="str">
            <v>21120-0000-0001-0306-0000</v>
          </cell>
          <cell r="C1002" t="str">
            <v>CEN MOR SA DE CV</v>
          </cell>
          <cell r="D1002">
            <v>0</v>
          </cell>
          <cell r="E1002">
            <v>2103969.84</v>
          </cell>
          <cell r="F1002">
            <v>2103969.84</v>
          </cell>
          <cell r="G1002">
            <v>0</v>
          </cell>
        </row>
        <row r="1003">
          <cell r="B1003" t="str">
            <v>21120-0000-0001-0314-0000</v>
          </cell>
          <cell r="C1003" t="str">
            <v>CELIA DE GUADALUPE ORTIZ CALDERON</v>
          </cell>
          <cell r="D1003">
            <v>0</v>
          </cell>
          <cell r="E1003">
            <v>281562.48</v>
          </cell>
          <cell r="F1003">
            <v>281562.48</v>
          </cell>
          <cell r="G1003">
            <v>0</v>
          </cell>
        </row>
        <row r="1004">
          <cell r="B1004" t="str">
            <v>21120-0000-0001-0316-0000</v>
          </cell>
          <cell r="C1004" t="str">
            <v>INMOBILIARIA DE LOS ALDAMA SA DE CV</v>
          </cell>
          <cell r="D1004">
            <v>0</v>
          </cell>
          <cell r="E1004">
            <v>972668.4</v>
          </cell>
          <cell r="F1004">
            <v>972668.4</v>
          </cell>
          <cell r="G1004">
            <v>0</v>
          </cell>
        </row>
        <row r="1005">
          <cell r="B1005" t="str">
            <v>21120-0000-0001-0325-0000</v>
          </cell>
          <cell r="C1005" t="str">
            <v>DISTRIBUIDORA AUTOMOTRIZ DE LEON SA CV</v>
          </cell>
          <cell r="D1005">
            <v>0</v>
          </cell>
          <cell r="E1005">
            <v>10628272.029999999</v>
          </cell>
          <cell r="F1005">
            <v>20953399.949999999</v>
          </cell>
          <cell r="G1005">
            <v>10325127.92</v>
          </cell>
        </row>
        <row r="1006">
          <cell r="B1006" t="str">
            <v>21120-0000-0001-0330-0000</v>
          </cell>
          <cell r="C1006" t="str">
            <v>ELEKTRON DEL BAJIO SA DE C V</v>
          </cell>
          <cell r="D1006">
            <v>875532.55</v>
          </cell>
          <cell r="E1006">
            <v>3967860.97</v>
          </cell>
          <cell r="F1006">
            <v>3092328.42</v>
          </cell>
          <cell r="G1006">
            <v>0</v>
          </cell>
        </row>
        <row r="1007">
          <cell r="B1007" t="str">
            <v>21120-0000-0001-0339-0000</v>
          </cell>
          <cell r="C1007" t="str">
            <v>FRADAL EMPRESARIAL SA DE CV</v>
          </cell>
          <cell r="D1007">
            <v>0</v>
          </cell>
          <cell r="E1007">
            <v>417055.96</v>
          </cell>
          <cell r="F1007">
            <v>417055.96</v>
          </cell>
          <cell r="G1007">
            <v>0</v>
          </cell>
        </row>
        <row r="1008">
          <cell r="B1008" t="str">
            <v>21120-0000-0001-0364-0000</v>
          </cell>
          <cell r="C1008" t="str">
            <v>SOLO MOTO SA DE CV</v>
          </cell>
          <cell r="D1008">
            <v>18137.8</v>
          </cell>
          <cell r="E1008">
            <v>256873.26</v>
          </cell>
          <cell r="F1008">
            <v>238735.46</v>
          </cell>
          <cell r="G1008">
            <v>0</v>
          </cell>
        </row>
        <row r="1009">
          <cell r="B1009" t="str">
            <v>21120-0000-0001-0378-0000</v>
          </cell>
          <cell r="C1009" t="str">
            <v>PREVALGON SA DE CV</v>
          </cell>
          <cell r="D1009">
            <v>0</v>
          </cell>
          <cell r="E1009">
            <v>590959.11</v>
          </cell>
          <cell r="F1009">
            <v>590959.11</v>
          </cell>
          <cell r="G1009">
            <v>0</v>
          </cell>
        </row>
        <row r="1010">
          <cell r="B1010" t="str">
            <v>21120-0000-0001-0383-0000</v>
          </cell>
          <cell r="C1010" t="str">
            <v>PROMEDICA GARCIA SA DE CV</v>
          </cell>
          <cell r="D1010">
            <v>23215.08</v>
          </cell>
          <cell r="E1010">
            <v>83101.240000000005</v>
          </cell>
          <cell r="F1010">
            <v>59886.16</v>
          </cell>
          <cell r="G1010">
            <v>0</v>
          </cell>
        </row>
        <row r="1011">
          <cell r="B1011" t="str">
            <v>21120-0000-0001-0384-0000</v>
          </cell>
          <cell r="C1011" t="str">
            <v>PROTECTIVE MATERIALS TECHNOLOGY S.A DE C</v>
          </cell>
          <cell r="D1011">
            <v>0</v>
          </cell>
          <cell r="E1011">
            <v>3770000</v>
          </cell>
          <cell r="F1011">
            <v>7540000</v>
          </cell>
          <cell r="G1011">
            <v>3770000</v>
          </cell>
        </row>
        <row r="1012">
          <cell r="B1012" t="str">
            <v>21120-0000-0001-0403-0000</v>
          </cell>
          <cell r="C1012" t="str">
            <v>SIETE COMPUTACION SA DE CV</v>
          </cell>
          <cell r="D1012">
            <v>467616.28</v>
          </cell>
          <cell r="E1012">
            <v>940127.89</v>
          </cell>
          <cell r="F1012">
            <v>480422.06</v>
          </cell>
          <cell r="G1012">
            <v>7910.45</v>
          </cell>
        </row>
        <row r="1013">
          <cell r="B1013" t="str">
            <v>21120-0000-0001-0413-0000</v>
          </cell>
          <cell r="C1013" t="str">
            <v>CARLOS JACINTO SUASTE PERERA</v>
          </cell>
          <cell r="D1013">
            <v>0</v>
          </cell>
          <cell r="E1013">
            <v>137330.07999999999</v>
          </cell>
          <cell r="F1013">
            <v>143008.28</v>
          </cell>
          <cell r="G1013">
            <v>5678.2</v>
          </cell>
        </row>
        <row r="1014">
          <cell r="B1014" t="str">
            <v>21120-0000-0001-0419-0000</v>
          </cell>
          <cell r="C1014" t="str">
            <v>TECNOLOGIA ELECTRICA INTEGRAL SA DE CV</v>
          </cell>
          <cell r="D1014">
            <v>0</v>
          </cell>
          <cell r="E1014">
            <v>92967.2</v>
          </cell>
          <cell r="F1014">
            <v>92967.2</v>
          </cell>
          <cell r="G1014">
            <v>0</v>
          </cell>
        </row>
        <row r="1015">
          <cell r="B1015" t="str">
            <v>21120-0000-0001-0426-0000</v>
          </cell>
          <cell r="C1015" t="str">
            <v>MARIA TERESA VAZQUEZ GARCIA TAPIA</v>
          </cell>
          <cell r="D1015">
            <v>0</v>
          </cell>
          <cell r="E1015">
            <v>80729.33</v>
          </cell>
          <cell r="F1015">
            <v>80729.33</v>
          </cell>
          <cell r="G1015">
            <v>0</v>
          </cell>
        </row>
        <row r="1016">
          <cell r="B1016" t="str">
            <v>21120-0000-0001-0431-0000</v>
          </cell>
          <cell r="C1016" t="str">
            <v>VICTOR MARTINEZ RAMIREZ</v>
          </cell>
          <cell r="D1016">
            <v>0</v>
          </cell>
          <cell r="E1016">
            <v>887031.24</v>
          </cell>
          <cell r="F1016">
            <v>888028.84</v>
          </cell>
          <cell r="G1016">
            <v>997.6</v>
          </cell>
        </row>
        <row r="1017">
          <cell r="B1017" t="str">
            <v>21120-0000-0001-0453-0000</v>
          </cell>
          <cell r="C1017" t="str">
            <v>MADERAS DE SAN JUAN BOSCO SA DE CV</v>
          </cell>
          <cell r="D1017">
            <v>2610</v>
          </cell>
          <cell r="E1017">
            <v>2610</v>
          </cell>
          <cell r="F1017">
            <v>0</v>
          </cell>
          <cell r="G1017">
            <v>0</v>
          </cell>
        </row>
        <row r="1018">
          <cell r="B1018" t="str">
            <v>21120-0000-0001-0458-0000</v>
          </cell>
          <cell r="C1018" t="str">
            <v>GRUPO ALCIONE SA DE CV</v>
          </cell>
          <cell r="D1018">
            <v>0</v>
          </cell>
          <cell r="E1018">
            <v>174434.48</v>
          </cell>
          <cell r="F1018">
            <v>174434.48</v>
          </cell>
          <cell r="G1018">
            <v>0</v>
          </cell>
        </row>
        <row r="1019">
          <cell r="B1019" t="str">
            <v>21120-0000-0001-0462-0000</v>
          </cell>
          <cell r="C1019" t="str">
            <v>MC MICROCOMPUTACION DEL BAJIO SA DE CV</v>
          </cell>
          <cell r="D1019">
            <v>0</v>
          </cell>
          <cell r="E1019">
            <v>478337.6</v>
          </cell>
          <cell r="F1019">
            <v>478337.6</v>
          </cell>
          <cell r="G1019">
            <v>0</v>
          </cell>
        </row>
        <row r="1020">
          <cell r="B1020" t="str">
            <v>21120-0000-0001-0465-0000</v>
          </cell>
          <cell r="C1020" t="str">
            <v>CIA FERREMAS SA DE CV</v>
          </cell>
          <cell r="D1020">
            <v>405146.45</v>
          </cell>
          <cell r="E1020">
            <v>3666183.67</v>
          </cell>
          <cell r="F1020">
            <v>3757031.18</v>
          </cell>
          <cell r="G1020">
            <v>495993.96</v>
          </cell>
        </row>
        <row r="1021">
          <cell r="B1021" t="str">
            <v>21120-0000-0001-0469-0000</v>
          </cell>
          <cell r="C1021" t="str">
            <v>DISTRIBUIDORA DE GAS NOEL SA DE CV</v>
          </cell>
          <cell r="D1021">
            <v>0</v>
          </cell>
          <cell r="E1021">
            <v>78177.740000000005</v>
          </cell>
          <cell r="F1021">
            <v>78177.740000000005</v>
          </cell>
          <cell r="G1021">
            <v>0</v>
          </cell>
        </row>
        <row r="1022">
          <cell r="B1022" t="str">
            <v>21120-0000-0001-0470-0000</v>
          </cell>
          <cell r="C1022" t="str">
            <v>FORMAS GENERALES SA DE CV</v>
          </cell>
          <cell r="D1022">
            <v>0</v>
          </cell>
          <cell r="E1022">
            <v>60380.78</v>
          </cell>
          <cell r="F1022">
            <v>108752.78</v>
          </cell>
          <cell r="G1022">
            <v>48372</v>
          </cell>
        </row>
        <row r="1023">
          <cell r="B1023" t="str">
            <v>21120-0000-0001-0486-0000</v>
          </cell>
          <cell r="C1023" t="str">
            <v>NUEVA WAL MART DE MEXICO S DE RL DE CV</v>
          </cell>
          <cell r="D1023">
            <v>0</v>
          </cell>
          <cell r="E1023">
            <v>106869.41</v>
          </cell>
          <cell r="F1023">
            <v>106869.41</v>
          </cell>
          <cell r="G1023">
            <v>0</v>
          </cell>
        </row>
        <row r="1024">
          <cell r="B1024" t="str">
            <v>21120-0000-0001-0560-0000</v>
          </cell>
          <cell r="C1024" t="str">
            <v>SISTEMA DE AGUA POTABLE Y ALCANTARILLADO</v>
          </cell>
          <cell r="D1024">
            <v>36024.239999999998</v>
          </cell>
          <cell r="E1024">
            <v>53477321.759999998</v>
          </cell>
          <cell r="F1024">
            <v>68699611.680000007</v>
          </cell>
          <cell r="G1024">
            <v>15258314.16</v>
          </cell>
        </row>
        <row r="1025">
          <cell r="B1025" t="str">
            <v>21120-0000-0001-0563-0000</v>
          </cell>
          <cell r="C1025" t="str">
            <v>CARITAS DE LEON AC</v>
          </cell>
          <cell r="D1025">
            <v>0</v>
          </cell>
          <cell r="E1025">
            <v>90607.02</v>
          </cell>
          <cell r="F1025">
            <v>90607.02</v>
          </cell>
          <cell r="G1025">
            <v>0</v>
          </cell>
        </row>
        <row r="1026">
          <cell r="B1026" t="str">
            <v>21120-0000-0001-0569-0000</v>
          </cell>
          <cell r="C1026" t="str">
            <v>CRUZ ROJA MEXICANA IAP</v>
          </cell>
          <cell r="D1026">
            <v>0</v>
          </cell>
          <cell r="E1026">
            <v>1323200</v>
          </cell>
          <cell r="F1026">
            <v>1452200</v>
          </cell>
          <cell r="G1026">
            <v>129000</v>
          </cell>
        </row>
        <row r="1027">
          <cell r="B1027" t="str">
            <v>21120-0000-0001-0589-0000</v>
          </cell>
          <cell r="C1027" t="str">
            <v>BERTA ALICIA FUENTES ANGUIANO</v>
          </cell>
          <cell r="D1027">
            <v>11938.15</v>
          </cell>
          <cell r="E1027">
            <v>214405.05</v>
          </cell>
          <cell r="F1027">
            <v>222557.44</v>
          </cell>
          <cell r="G1027">
            <v>20090.54</v>
          </cell>
        </row>
        <row r="1028">
          <cell r="B1028" t="str">
            <v>21120-0000-0001-0637-0000</v>
          </cell>
          <cell r="C1028" t="str">
            <v>GALAZ YAMAZAKI RUIZ URQUIZA SC</v>
          </cell>
          <cell r="D1028">
            <v>0</v>
          </cell>
          <cell r="E1028">
            <v>288840</v>
          </cell>
          <cell r="F1028">
            <v>288840</v>
          </cell>
          <cell r="G1028">
            <v>0</v>
          </cell>
        </row>
        <row r="1029">
          <cell r="B1029" t="str">
            <v>21120-0000-0001-0653-0000</v>
          </cell>
          <cell r="C1029" t="str">
            <v>PROMOTORA AMBIENTAL SAB DE CV</v>
          </cell>
          <cell r="D1029">
            <v>0</v>
          </cell>
          <cell r="E1029">
            <v>39459721.310000002</v>
          </cell>
          <cell r="F1029">
            <v>39459721.310000002</v>
          </cell>
          <cell r="G1029">
            <v>0</v>
          </cell>
        </row>
        <row r="1030">
          <cell r="B1030" t="str">
            <v>21120-0000-0001-0670-0000</v>
          </cell>
          <cell r="C1030" t="str">
            <v>INSTITUTO TECNOLOGICO Y DE ESTUDIOS SUPE</v>
          </cell>
          <cell r="D1030">
            <v>0</v>
          </cell>
          <cell r="E1030">
            <v>99000</v>
          </cell>
          <cell r="F1030">
            <v>99000</v>
          </cell>
          <cell r="G1030">
            <v>0</v>
          </cell>
        </row>
        <row r="1031">
          <cell r="B1031" t="str">
            <v>21120-0000-0001-0674-0000</v>
          </cell>
          <cell r="C1031" t="str">
            <v>OPERADORA POLIFORUM CONEXPO S.A. DE C.V.</v>
          </cell>
          <cell r="D1031">
            <v>0</v>
          </cell>
          <cell r="E1031">
            <v>6028991.5899999999</v>
          </cell>
          <cell r="F1031">
            <v>6049656.5300000003</v>
          </cell>
          <cell r="G1031">
            <v>20664.939999999999</v>
          </cell>
        </row>
        <row r="1032">
          <cell r="B1032" t="str">
            <v>21120-0000-0001-0678-0000</v>
          </cell>
          <cell r="C1032" t="str">
            <v>CAMARA DE LA INDUSTRIA DEL CALZADO DEL E</v>
          </cell>
          <cell r="D1032">
            <v>0</v>
          </cell>
          <cell r="E1032">
            <v>2013108</v>
          </cell>
          <cell r="F1032">
            <v>2013108</v>
          </cell>
          <cell r="G1032">
            <v>0</v>
          </cell>
        </row>
        <row r="1033">
          <cell r="B1033" t="str">
            <v>21120-0000-0001-0732-0000</v>
          </cell>
          <cell r="C1033" t="str">
            <v>VIMARSA S.A. DE C.V.</v>
          </cell>
          <cell r="D1033">
            <v>0</v>
          </cell>
          <cell r="E1033">
            <v>4069422.22</v>
          </cell>
          <cell r="F1033">
            <v>4069422.22</v>
          </cell>
          <cell r="G1033">
            <v>0</v>
          </cell>
        </row>
        <row r="1034">
          <cell r="B1034" t="str">
            <v>21120-0000-0001-0779-0000</v>
          </cell>
          <cell r="C1034" t="str">
            <v>INSTALACIONES HIDRÁULICAS Y URBANIZACIÓN</v>
          </cell>
          <cell r="D1034">
            <v>0</v>
          </cell>
          <cell r="E1034">
            <v>17168</v>
          </cell>
          <cell r="F1034">
            <v>17168</v>
          </cell>
          <cell r="G1034">
            <v>0</v>
          </cell>
        </row>
        <row r="1035">
          <cell r="B1035" t="str">
            <v>21120-0000-0001-0803-0000</v>
          </cell>
          <cell r="C1035" t="str">
            <v>VALLE DE SENORA CONSTRUCCIONES SA DE CV</v>
          </cell>
          <cell r="D1035">
            <v>0</v>
          </cell>
          <cell r="E1035">
            <v>194410.27</v>
          </cell>
          <cell r="F1035">
            <v>194410.27</v>
          </cell>
          <cell r="G1035">
            <v>0</v>
          </cell>
        </row>
        <row r="1036">
          <cell r="B1036" t="str">
            <v>21120-0000-0001-0810-0000</v>
          </cell>
          <cell r="C1036" t="str">
            <v>FEDERICO CASTILLO HERNANDEZ</v>
          </cell>
          <cell r="D1036">
            <v>0</v>
          </cell>
          <cell r="E1036">
            <v>7270.8</v>
          </cell>
          <cell r="F1036">
            <v>7270.8</v>
          </cell>
          <cell r="G1036">
            <v>0</v>
          </cell>
        </row>
        <row r="1037">
          <cell r="B1037" t="str">
            <v>21120-0000-0001-0819-0000</v>
          </cell>
          <cell r="C1037" t="str">
            <v>AZIZ AZIZ MUBARQUI CORTINA</v>
          </cell>
          <cell r="D1037">
            <v>326161.15000000002</v>
          </cell>
          <cell r="E1037">
            <v>326161.15000000002</v>
          </cell>
          <cell r="F1037">
            <v>0</v>
          </cell>
          <cell r="G1037">
            <v>0</v>
          </cell>
        </row>
        <row r="1038">
          <cell r="B1038" t="str">
            <v>21120-0000-0001-10004-0000</v>
          </cell>
          <cell r="C1038" t="str">
            <v>FERNANDEZ GARCIA AMANDA DOLORES</v>
          </cell>
          <cell r="D1038">
            <v>149617.72</v>
          </cell>
          <cell r="E1038">
            <v>392038.76</v>
          </cell>
          <cell r="F1038">
            <v>242421.04</v>
          </cell>
          <cell r="G1038">
            <v>0</v>
          </cell>
        </row>
        <row r="1039">
          <cell r="B1039" t="str">
            <v>21120-0000-0001-10022-0000</v>
          </cell>
          <cell r="C1039" t="str">
            <v>SYSCOM DE LEON S DE RL DE CV</v>
          </cell>
          <cell r="D1039">
            <v>502646.79</v>
          </cell>
          <cell r="E1039">
            <v>1695946.09</v>
          </cell>
          <cell r="F1039">
            <v>1325144.8999999999</v>
          </cell>
          <cell r="G1039">
            <v>131845.6</v>
          </cell>
        </row>
        <row r="1040">
          <cell r="B1040" t="str">
            <v>21120-0000-0001-10031-0000</v>
          </cell>
          <cell r="C1040" t="str">
            <v>CAMARENA ORIGEL ELISA DEL CARMEN</v>
          </cell>
          <cell r="D1040">
            <v>0</v>
          </cell>
          <cell r="E1040">
            <v>66885.600000000006</v>
          </cell>
          <cell r="F1040">
            <v>66885.600000000006</v>
          </cell>
          <cell r="G1040">
            <v>0</v>
          </cell>
        </row>
        <row r="1041">
          <cell r="B1041" t="str">
            <v>21120-0000-0001-10035-0000</v>
          </cell>
          <cell r="C1041" t="str">
            <v>SERVICASA INMUEBLES SA DE CV</v>
          </cell>
          <cell r="D1041">
            <v>0</v>
          </cell>
          <cell r="E1041">
            <v>451676.15999999997</v>
          </cell>
          <cell r="F1041">
            <v>451676.15999999997</v>
          </cell>
          <cell r="G1041">
            <v>0</v>
          </cell>
        </row>
        <row r="1042">
          <cell r="B1042" t="str">
            <v>21120-0000-0001-10071-0000</v>
          </cell>
          <cell r="C1042" t="str">
            <v>LUMINOSOS DEL CENTRO SA DE CV</v>
          </cell>
          <cell r="D1042">
            <v>0</v>
          </cell>
          <cell r="E1042">
            <v>88160</v>
          </cell>
          <cell r="F1042">
            <v>88160</v>
          </cell>
          <cell r="G1042">
            <v>0</v>
          </cell>
        </row>
        <row r="1043">
          <cell r="B1043" t="str">
            <v>21120-0000-0001-10085-0000</v>
          </cell>
          <cell r="C1043" t="str">
            <v>DINNEK MAQUINAS DE COSER SA DE C V</v>
          </cell>
          <cell r="D1043">
            <v>117999.94</v>
          </cell>
          <cell r="E1043">
            <v>117999.94</v>
          </cell>
          <cell r="F1043">
            <v>0</v>
          </cell>
          <cell r="G1043">
            <v>0</v>
          </cell>
        </row>
        <row r="1044">
          <cell r="B1044" t="str">
            <v>21120-0000-0001-10092-0000</v>
          </cell>
          <cell r="C1044" t="str">
            <v>CONSTRUCCION Y PROYECTO VIZAJO SA DE CV</v>
          </cell>
          <cell r="D1044">
            <v>0</v>
          </cell>
          <cell r="E1044">
            <v>1157272.47</v>
          </cell>
          <cell r="F1044">
            <v>1157272.47</v>
          </cell>
          <cell r="G1044">
            <v>0</v>
          </cell>
        </row>
        <row r="1045">
          <cell r="B1045" t="str">
            <v>21120-0000-0001-10093-0000</v>
          </cell>
          <cell r="C1045" t="str">
            <v>MARIO ALBERTO BERNAL GRANADOS</v>
          </cell>
          <cell r="D1045">
            <v>11533.66</v>
          </cell>
          <cell r="E1045">
            <v>255099.75</v>
          </cell>
          <cell r="F1045">
            <v>266560.21999999997</v>
          </cell>
          <cell r="G1045">
            <v>22994.13</v>
          </cell>
        </row>
        <row r="1046">
          <cell r="B1046" t="str">
            <v>21120-0000-0001-10108-0000</v>
          </cell>
          <cell r="C1046" t="str">
            <v>BACKSTAGE ESPECTACULOS S DE RL DE CV</v>
          </cell>
          <cell r="D1046">
            <v>175589.2</v>
          </cell>
          <cell r="E1046">
            <v>175589.2</v>
          </cell>
          <cell r="F1046">
            <v>0</v>
          </cell>
          <cell r="G1046">
            <v>0</v>
          </cell>
        </row>
        <row r="1047">
          <cell r="B1047" t="str">
            <v>21120-0000-0001-10131-0000</v>
          </cell>
          <cell r="C1047" t="str">
            <v>ORTEGA ZENTENO ADRIANA</v>
          </cell>
          <cell r="D1047">
            <v>0</v>
          </cell>
          <cell r="E1047">
            <v>206842.93</v>
          </cell>
          <cell r="F1047">
            <v>206842.93</v>
          </cell>
          <cell r="G1047">
            <v>0</v>
          </cell>
        </row>
        <row r="1048">
          <cell r="B1048" t="str">
            <v>21120-0000-0001-10135-0000</v>
          </cell>
          <cell r="C1048" t="str">
            <v>CONSIGNACIONES ELECTICAS MORAN SA DE CV</v>
          </cell>
          <cell r="D1048">
            <v>0</v>
          </cell>
          <cell r="E1048">
            <v>438998.51</v>
          </cell>
          <cell r="F1048">
            <v>438998.51</v>
          </cell>
          <cell r="G1048">
            <v>0</v>
          </cell>
        </row>
        <row r="1049">
          <cell r="B1049" t="str">
            <v>21120-0000-0001-10139-0000</v>
          </cell>
          <cell r="C1049" t="str">
            <v>CAMARA DE LA INDUSTRIA DE LA CURTIDURIA</v>
          </cell>
          <cell r="D1049">
            <v>0</v>
          </cell>
          <cell r="E1049">
            <v>350000</v>
          </cell>
          <cell r="F1049">
            <v>350000</v>
          </cell>
          <cell r="G1049">
            <v>0</v>
          </cell>
        </row>
        <row r="1050">
          <cell r="B1050" t="str">
            <v>21120-0000-0001-10143-0000</v>
          </cell>
          <cell r="C1050" t="str">
            <v>INGENIERIA DE CALIDAD, SA DE CV</v>
          </cell>
          <cell r="D1050">
            <v>280619.61</v>
          </cell>
          <cell r="E1050">
            <v>3989236.36</v>
          </cell>
          <cell r="F1050">
            <v>4035237.24</v>
          </cell>
          <cell r="G1050">
            <v>326620.49</v>
          </cell>
        </row>
        <row r="1051">
          <cell r="B1051" t="str">
            <v>21120-0000-0001-10145-0000</v>
          </cell>
          <cell r="C1051" t="str">
            <v>COMELUB SA DE CV</v>
          </cell>
          <cell r="D1051">
            <v>22661.07</v>
          </cell>
          <cell r="E1051">
            <v>249334.01</v>
          </cell>
          <cell r="F1051">
            <v>226672.94</v>
          </cell>
          <cell r="G1051">
            <v>0</v>
          </cell>
        </row>
        <row r="1052">
          <cell r="B1052" t="str">
            <v>21120-0000-0001-10146-0000</v>
          </cell>
          <cell r="C1052" t="str">
            <v>COLEGIO DE EDUC. PROF.TEC.DEL EDO.DE GTO</v>
          </cell>
          <cell r="D1052">
            <v>0</v>
          </cell>
          <cell r="E1052">
            <v>29000</v>
          </cell>
          <cell r="F1052">
            <v>29000</v>
          </cell>
          <cell r="G1052">
            <v>0</v>
          </cell>
        </row>
        <row r="1053">
          <cell r="B1053" t="str">
            <v>21120-0000-0001-10149-0000</v>
          </cell>
          <cell r="C1053" t="str">
            <v>COMBUSTIBLES CONTROLADOS CIM SA DE CV</v>
          </cell>
          <cell r="D1053">
            <v>5129770.42</v>
          </cell>
          <cell r="E1053">
            <v>145800006.72</v>
          </cell>
          <cell r="F1053">
            <v>143557241.28999999</v>
          </cell>
          <cell r="G1053">
            <v>2887004.99</v>
          </cell>
        </row>
        <row r="1054">
          <cell r="B1054" t="str">
            <v>21120-0000-0001-10153-0000</v>
          </cell>
          <cell r="C1054" t="str">
            <v>FORMACION Y CONOCIMIENTO ORGANIZACIONAL</v>
          </cell>
          <cell r="D1054">
            <v>0</v>
          </cell>
          <cell r="E1054">
            <v>264480</v>
          </cell>
          <cell r="F1054">
            <v>264480</v>
          </cell>
          <cell r="G1054">
            <v>0</v>
          </cell>
        </row>
        <row r="1055">
          <cell r="B1055" t="str">
            <v>21120-0000-0001-10154-0000</v>
          </cell>
          <cell r="C1055" t="str">
            <v>COLEGIO DE VALUADORES DE LEON GUANAJUATO</v>
          </cell>
          <cell r="D1055">
            <v>2204</v>
          </cell>
          <cell r="E1055">
            <v>104071.96</v>
          </cell>
          <cell r="F1055">
            <v>111381.35</v>
          </cell>
          <cell r="G1055">
            <v>9513.39</v>
          </cell>
        </row>
        <row r="1056">
          <cell r="B1056" t="str">
            <v>21120-0000-0001-10163-0000</v>
          </cell>
          <cell r="C1056" t="str">
            <v>FRANCISCO JAVIER VALTIERRA RIVERA</v>
          </cell>
          <cell r="D1056">
            <v>22271.94</v>
          </cell>
          <cell r="E1056">
            <v>307094.58</v>
          </cell>
          <cell r="F1056">
            <v>310781.14</v>
          </cell>
          <cell r="G1056">
            <v>25958.5</v>
          </cell>
        </row>
        <row r="1057">
          <cell r="B1057" t="str">
            <v>21120-0000-0001-10179-0000</v>
          </cell>
          <cell r="C1057" t="str">
            <v>ARENAS RODRIGUEZ ALFONSO</v>
          </cell>
          <cell r="D1057">
            <v>127800</v>
          </cell>
          <cell r="E1057">
            <v>1107700</v>
          </cell>
          <cell r="F1057">
            <v>979900</v>
          </cell>
          <cell r="G1057">
            <v>0</v>
          </cell>
        </row>
        <row r="1058">
          <cell r="B1058" t="str">
            <v>21120-0000-0001-10187-0000</v>
          </cell>
          <cell r="C1058" t="str">
            <v>TECHNET SA DE CV</v>
          </cell>
          <cell r="D1058">
            <v>1068963.08</v>
          </cell>
          <cell r="E1058">
            <v>1068963.08</v>
          </cell>
          <cell r="F1058">
            <v>0</v>
          </cell>
          <cell r="G1058">
            <v>0</v>
          </cell>
        </row>
        <row r="1059">
          <cell r="B1059" t="str">
            <v>21120-0000-0001-10200-0000</v>
          </cell>
          <cell r="C1059" t="str">
            <v>CENTRO DE ATENCION MEDICA EXPRESS LA JOY</v>
          </cell>
          <cell r="D1059">
            <v>0</v>
          </cell>
          <cell r="E1059">
            <v>117000</v>
          </cell>
          <cell r="F1059">
            <v>117000</v>
          </cell>
          <cell r="G1059">
            <v>0</v>
          </cell>
        </row>
        <row r="1060">
          <cell r="B1060" t="str">
            <v>21120-0000-0001-10211-0000</v>
          </cell>
          <cell r="C1060" t="str">
            <v>MENDOZA ZARATE JAVIER</v>
          </cell>
          <cell r="D1060">
            <v>0</v>
          </cell>
          <cell r="E1060">
            <v>390119.6</v>
          </cell>
          <cell r="F1060">
            <v>656293.19999999995</v>
          </cell>
          <cell r="G1060">
            <v>266173.59999999998</v>
          </cell>
        </row>
        <row r="1061">
          <cell r="B1061" t="str">
            <v>21120-0000-0001-10214-0000</v>
          </cell>
          <cell r="C1061" t="str">
            <v>OPERCROWN SA DE C V</v>
          </cell>
          <cell r="D1061">
            <v>0</v>
          </cell>
          <cell r="E1061">
            <v>56038.73</v>
          </cell>
          <cell r="F1061">
            <v>56038.73</v>
          </cell>
          <cell r="G1061">
            <v>0</v>
          </cell>
        </row>
        <row r="1062">
          <cell r="B1062" t="str">
            <v>21120-0000-0001-10219-0000</v>
          </cell>
          <cell r="C1062" t="str">
            <v>DIGITAL GIGANTE DE LEON, S.A. DE C.V.</v>
          </cell>
          <cell r="D1062">
            <v>0</v>
          </cell>
          <cell r="E1062">
            <v>8479.07</v>
          </cell>
          <cell r="F1062">
            <v>8479.07</v>
          </cell>
          <cell r="G1062">
            <v>0</v>
          </cell>
        </row>
        <row r="1063">
          <cell r="B1063" t="str">
            <v>21120-0000-0001-10233-0000</v>
          </cell>
          <cell r="C1063" t="str">
            <v>MARIANO GONZALEZ LEAL</v>
          </cell>
          <cell r="D1063">
            <v>0</v>
          </cell>
          <cell r="E1063">
            <v>4970</v>
          </cell>
          <cell r="F1063">
            <v>4970</v>
          </cell>
          <cell r="G1063">
            <v>0</v>
          </cell>
        </row>
        <row r="1064">
          <cell r="B1064" t="str">
            <v>21120-0000-0001-10253-0000</v>
          </cell>
          <cell r="C1064" t="str">
            <v>OPERADORA DE CONVENCIONES Y TURISMO SA</v>
          </cell>
          <cell r="D1064">
            <v>0</v>
          </cell>
          <cell r="E1064">
            <v>18770.03</v>
          </cell>
          <cell r="F1064">
            <v>18770.03</v>
          </cell>
          <cell r="G1064">
            <v>0</v>
          </cell>
        </row>
        <row r="1065">
          <cell r="B1065" t="str">
            <v>21120-0000-0001-10258-0000</v>
          </cell>
          <cell r="C1065" t="str">
            <v>FORMA MOVIMIENTO Y DISEÑO</v>
          </cell>
          <cell r="D1065">
            <v>0</v>
          </cell>
          <cell r="E1065">
            <v>61364</v>
          </cell>
          <cell r="F1065">
            <v>61364</v>
          </cell>
          <cell r="G1065">
            <v>0</v>
          </cell>
        </row>
        <row r="1066">
          <cell r="B1066" t="str">
            <v>21120-0000-0001-10313-0000</v>
          </cell>
          <cell r="C1066" t="str">
            <v>CAMARA NACIONAL DE LA INDUSTRI DE LA TRA</v>
          </cell>
          <cell r="D1066">
            <v>0</v>
          </cell>
          <cell r="E1066">
            <v>300000</v>
          </cell>
          <cell r="F1066">
            <v>300000</v>
          </cell>
          <cell r="G1066">
            <v>0</v>
          </cell>
        </row>
        <row r="1067">
          <cell r="B1067" t="str">
            <v>21120-0000-0001-10314-0000</v>
          </cell>
          <cell r="C1067" t="str">
            <v>SEGOVIANO OLVERA DELFINA</v>
          </cell>
          <cell r="D1067">
            <v>0</v>
          </cell>
          <cell r="E1067">
            <v>8000</v>
          </cell>
          <cell r="F1067">
            <v>8000</v>
          </cell>
          <cell r="G1067">
            <v>0</v>
          </cell>
        </row>
        <row r="1068">
          <cell r="B1068" t="str">
            <v>21120-0000-0001-10315-0000</v>
          </cell>
          <cell r="C1068" t="str">
            <v>INSTITUTO MEXICANO DE EJECUTIVOS DE FINA</v>
          </cell>
          <cell r="D1068">
            <v>0</v>
          </cell>
          <cell r="E1068">
            <v>60000</v>
          </cell>
          <cell r="F1068">
            <v>60000</v>
          </cell>
          <cell r="G1068">
            <v>0</v>
          </cell>
        </row>
        <row r="1069">
          <cell r="B1069" t="str">
            <v>21120-0000-0001-10317-0000</v>
          </cell>
          <cell r="C1069" t="str">
            <v>PUENTE NIETO VERONICA</v>
          </cell>
          <cell r="D1069">
            <v>0</v>
          </cell>
          <cell r="E1069">
            <v>36750</v>
          </cell>
          <cell r="F1069">
            <v>36750</v>
          </cell>
          <cell r="G1069">
            <v>0</v>
          </cell>
        </row>
        <row r="1070">
          <cell r="B1070" t="str">
            <v>21120-0000-0001-10322-0000</v>
          </cell>
          <cell r="C1070" t="str">
            <v>MANTENIMIENTO SERVICIOS Y PRODUCTOS AVIL</v>
          </cell>
          <cell r="D1070">
            <v>0</v>
          </cell>
          <cell r="E1070">
            <v>247083.51999999999</v>
          </cell>
          <cell r="F1070">
            <v>247083.51999999999</v>
          </cell>
          <cell r="G1070">
            <v>0</v>
          </cell>
        </row>
        <row r="1071">
          <cell r="B1071" t="str">
            <v>21120-0000-0001-10328-0000</v>
          </cell>
          <cell r="C1071" t="str">
            <v>COMITE ESTATAL DE SANIDAD VEGETAL DE GUA</v>
          </cell>
          <cell r="D1071">
            <v>0</v>
          </cell>
          <cell r="E1071">
            <v>350000</v>
          </cell>
          <cell r="F1071">
            <v>350000</v>
          </cell>
          <cell r="G1071">
            <v>0</v>
          </cell>
        </row>
        <row r="1072">
          <cell r="B1072" t="str">
            <v>21120-0000-0001-10331-0000</v>
          </cell>
          <cell r="C1072" t="str">
            <v>ESTRADA LEON ELVA CAROLINA</v>
          </cell>
          <cell r="D1072">
            <v>11600</v>
          </cell>
          <cell r="E1072">
            <v>107160</v>
          </cell>
          <cell r="F1072">
            <v>95560</v>
          </cell>
          <cell r="G1072">
            <v>0</v>
          </cell>
        </row>
        <row r="1073">
          <cell r="B1073" t="str">
            <v>21120-0000-0001-10337-0000</v>
          </cell>
          <cell r="C1073" t="str">
            <v>CANALES GUTIERREZ LILIANA</v>
          </cell>
          <cell r="D1073">
            <v>0</v>
          </cell>
          <cell r="E1073">
            <v>262238.51</v>
          </cell>
          <cell r="F1073">
            <v>263383.43</v>
          </cell>
          <cell r="G1073">
            <v>1144.92</v>
          </cell>
        </row>
        <row r="1074">
          <cell r="B1074" t="str">
            <v>21120-0000-0001-10343-0000</v>
          </cell>
          <cell r="C1074" t="str">
            <v>GASTRONOMIA TRESTREINTA SA DE CV</v>
          </cell>
          <cell r="D1074">
            <v>14849</v>
          </cell>
          <cell r="E1074">
            <v>24100.6</v>
          </cell>
          <cell r="F1074">
            <v>9251.6</v>
          </cell>
          <cell r="G1074">
            <v>0</v>
          </cell>
        </row>
        <row r="1075">
          <cell r="B1075" t="str">
            <v>21120-0000-0001-10385-0000</v>
          </cell>
          <cell r="C1075" t="str">
            <v>MOODYS DE MEXICO SA DE CV</v>
          </cell>
          <cell r="D1075">
            <v>0</v>
          </cell>
          <cell r="E1075">
            <v>335183.15999999997</v>
          </cell>
          <cell r="F1075">
            <v>670366.31999999995</v>
          </cell>
          <cell r="G1075">
            <v>335183.15999999997</v>
          </cell>
        </row>
        <row r="1076">
          <cell r="B1076" t="str">
            <v>21120-0000-0001-10391-0000</v>
          </cell>
          <cell r="C1076" t="str">
            <v>SALDIVAR PEREZ JUAN PABLO</v>
          </cell>
          <cell r="D1076">
            <v>0</v>
          </cell>
          <cell r="E1076">
            <v>20000</v>
          </cell>
          <cell r="F1076">
            <v>20000</v>
          </cell>
          <cell r="G1076">
            <v>0</v>
          </cell>
        </row>
        <row r="1077">
          <cell r="B1077" t="str">
            <v>21120-0000-0001-10392-0000</v>
          </cell>
          <cell r="C1077" t="str">
            <v>HUERTA MONTERO LEOPOLDO</v>
          </cell>
          <cell r="D1077">
            <v>0</v>
          </cell>
          <cell r="E1077">
            <v>17750</v>
          </cell>
          <cell r="F1077">
            <v>17750</v>
          </cell>
          <cell r="G1077">
            <v>0</v>
          </cell>
        </row>
        <row r="1078">
          <cell r="B1078" t="str">
            <v>21120-0000-0001-10394-0000</v>
          </cell>
          <cell r="C1078" t="str">
            <v>AGENCIA MERIDIANO DEL BAJIO S DE RL DE C</v>
          </cell>
          <cell r="D1078">
            <v>0</v>
          </cell>
          <cell r="E1078">
            <v>23383.11</v>
          </cell>
          <cell r="F1078">
            <v>23383.11</v>
          </cell>
          <cell r="G1078">
            <v>0</v>
          </cell>
        </row>
        <row r="1079">
          <cell r="B1079" t="str">
            <v>21120-0000-0001-10406-0000</v>
          </cell>
          <cell r="C1079" t="str">
            <v>LARA BARRIENTOS MA DEL SOCORRO</v>
          </cell>
          <cell r="D1079">
            <v>65121.24</v>
          </cell>
          <cell r="E1079">
            <v>1002184.78</v>
          </cell>
          <cell r="F1079">
            <v>958523.54</v>
          </cell>
          <cell r="G1079">
            <v>21460</v>
          </cell>
        </row>
        <row r="1080">
          <cell r="B1080" t="str">
            <v>21120-0000-0001-10407-0000</v>
          </cell>
          <cell r="C1080" t="str">
            <v>MEMORIAL CHAPELS SA DE CV</v>
          </cell>
          <cell r="D1080">
            <v>0</v>
          </cell>
          <cell r="E1080">
            <v>99900.04</v>
          </cell>
          <cell r="F1080">
            <v>99900.04</v>
          </cell>
          <cell r="G1080">
            <v>0</v>
          </cell>
        </row>
        <row r="1081">
          <cell r="B1081" t="str">
            <v>21120-0000-0001-10408-0000</v>
          </cell>
          <cell r="C1081" t="str">
            <v>CASUVE SA DE CV</v>
          </cell>
          <cell r="D1081">
            <v>83156.399999999994</v>
          </cell>
          <cell r="E1081">
            <v>2258727.06</v>
          </cell>
          <cell r="F1081">
            <v>2250048.46</v>
          </cell>
          <cell r="G1081">
            <v>74477.8</v>
          </cell>
        </row>
        <row r="1082">
          <cell r="B1082" t="str">
            <v>21120-0000-0001-10413-0000</v>
          </cell>
          <cell r="C1082" t="str">
            <v>MULTILLANTAS NIETO SA DE CV</v>
          </cell>
          <cell r="D1082">
            <v>0</v>
          </cell>
          <cell r="E1082">
            <v>542125.03</v>
          </cell>
          <cell r="F1082">
            <v>542125.03</v>
          </cell>
          <cell r="G1082">
            <v>0</v>
          </cell>
        </row>
        <row r="1083">
          <cell r="B1083" t="str">
            <v>21120-0000-0001-10436-0000</v>
          </cell>
          <cell r="C1083" t="str">
            <v>GOMEZ LOPEZ IRMA MARCELA</v>
          </cell>
          <cell r="D1083">
            <v>0</v>
          </cell>
          <cell r="E1083">
            <v>658243.74</v>
          </cell>
          <cell r="F1083">
            <v>658243.74</v>
          </cell>
          <cell r="G1083">
            <v>0</v>
          </cell>
        </row>
        <row r="1084">
          <cell r="B1084" t="str">
            <v>21120-0000-0001-10443-0000</v>
          </cell>
          <cell r="C1084" t="str">
            <v>EXORTA S DE R.L DE CV</v>
          </cell>
          <cell r="D1084">
            <v>5000.01</v>
          </cell>
          <cell r="E1084">
            <v>5000.01</v>
          </cell>
          <cell r="F1084">
            <v>0</v>
          </cell>
          <cell r="G1084">
            <v>0</v>
          </cell>
        </row>
        <row r="1085">
          <cell r="B1085" t="str">
            <v>21120-0000-0001-10455-0000</v>
          </cell>
          <cell r="C1085" t="str">
            <v>SANCHEZ MONJARAZ SILVERIO</v>
          </cell>
          <cell r="D1085">
            <v>2000.42</v>
          </cell>
          <cell r="E1085">
            <v>22001.96</v>
          </cell>
          <cell r="F1085">
            <v>20001.54</v>
          </cell>
          <cell r="G1085">
            <v>0</v>
          </cell>
        </row>
        <row r="1086">
          <cell r="B1086" t="str">
            <v>21120-0000-0001-10456-0000</v>
          </cell>
          <cell r="C1086" t="str">
            <v>TRANSPORTE TRAVEL MOSAN S DE RL DE CV</v>
          </cell>
          <cell r="D1086">
            <v>0</v>
          </cell>
          <cell r="E1086">
            <v>117740</v>
          </cell>
          <cell r="F1086">
            <v>117740</v>
          </cell>
          <cell r="G1086">
            <v>0</v>
          </cell>
        </row>
        <row r="1087">
          <cell r="B1087" t="str">
            <v>21120-0000-0001-10466-0000</v>
          </cell>
          <cell r="C1087" t="str">
            <v>FUNDACION LEON AC</v>
          </cell>
          <cell r="D1087">
            <v>0</v>
          </cell>
          <cell r="E1087">
            <v>60000</v>
          </cell>
          <cell r="F1087">
            <v>60000</v>
          </cell>
          <cell r="G1087">
            <v>0</v>
          </cell>
        </row>
        <row r="1088">
          <cell r="B1088" t="str">
            <v>21120-0000-0001-10474-0000</v>
          </cell>
          <cell r="C1088" t="str">
            <v>ECHEVESTE SANCHEZ ANTONIO</v>
          </cell>
          <cell r="D1088">
            <v>10927.2</v>
          </cell>
          <cell r="E1088">
            <v>21854.400000000001</v>
          </cell>
          <cell r="F1088">
            <v>10927.2</v>
          </cell>
          <cell r="G1088">
            <v>0</v>
          </cell>
        </row>
        <row r="1089">
          <cell r="B1089" t="str">
            <v>21120-0000-0001-10475-0000</v>
          </cell>
          <cell r="C1089" t="str">
            <v>LOBATO SANCHEZ VERONICA</v>
          </cell>
          <cell r="D1089">
            <v>0</v>
          </cell>
          <cell r="E1089">
            <v>3179.1</v>
          </cell>
          <cell r="F1089">
            <v>3179.1</v>
          </cell>
          <cell r="G1089">
            <v>0</v>
          </cell>
        </row>
        <row r="1090">
          <cell r="B1090" t="str">
            <v>21120-0000-0001-10490-0000</v>
          </cell>
          <cell r="C1090" t="str">
            <v>PROVOSAC PROMOCION VOLUNTARIA PARA LA SU</v>
          </cell>
          <cell r="D1090">
            <v>0</v>
          </cell>
          <cell r="E1090">
            <v>60000</v>
          </cell>
          <cell r="F1090">
            <v>60000</v>
          </cell>
          <cell r="G1090">
            <v>0</v>
          </cell>
        </row>
        <row r="1091">
          <cell r="B1091" t="str">
            <v>21120-0000-0001-10499-0000</v>
          </cell>
          <cell r="C1091" t="str">
            <v>NUEVA IMAGEN Y ASOCIADOS SA DE CV</v>
          </cell>
          <cell r="D1091">
            <v>5700</v>
          </cell>
          <cell r="E1091">
            <v>48450</v>
          </cell>
          <cell r="F1091">
            <v>42750</v>
          </cell>
          <cell r="G1091">
            <v>0</v>
          </cell>
        </row>
        <row r="1092">
          <cell r="B1092" t="str">
            <v>21120-0000-0001-10507-0000</v>
          </cell>
          <cell r="C1092" t="str">
            <v>PEREZ HERNANDEZ VERONICA MARISOL</v>
          </cell>
          <cell r="D1092">
            <v>593409.6</v>
          </cell>
          <cell r="E1092">
            <v>1596470.88</v>
          </cell>
          <cell r="F1092">
            <v>1003061.28</v>
          </cell>
          <cell r="G1092">
            <v>0</v>
          </cell>
        </row>
        <row r="1093">
          <cell r="B1093" t="str">
            <v>21120-0000-0001-10518-0000</v>
          </cell>
          <cell r="C1093" t="str">
            <v>ELEVADORES MULTINACIONALES PERSONALIZADO</v>
          </cell>
          <cell r="D1093">
            <v>5220</v>
          </cell>
          <cell r="E1093">
            <v>57383.76</v>
          </cell>
          <cell r="F1093">
            <v>52163.76</v>
          </cell>
          <cell r="G1093">
            <v>0</v>
          </cell>
        </row>
        <row r="1094">
          <cell r="B1094" t="str">
            <v>21120-0000-0001-10522-0000</v>
          </cell>
          <cell r="C1094" t="str">
            <v>MUÑOZ VAZQUEZ MARTHA BEATRIZ</v>
          </cell>
          <cell r="D1094">
            <v>0</v>
          </cell>
          <cell r="E1094">
            <v>497116.48</v>
          </cell>
          <cell r="F1094">
            <v>634570.94999999995</v>
          </cell>
          <cell r="G1094">
            <v>137454.47</v>
          </cell>
        </row>
        <row r="1095">
          <cell r="B1095" t="str">
            <v>21120-0000-0001-10524-0000</v>
          </cell>
          <cell r="C1095" t="str">
            <v>EDISON MAQUINARIA SA DE CV</v>
          </cell>
          <cell r="D1095">
            <v>0</v>
          </cell>
          <cell r="E1095">
            <v>35015.1</v>
          </cell>
          <cell r="F1095">
            <v>35015.1</v>
          </cell>
          <cell r="G1095">
            <v>0</v>
          </cell>
        </row>
        <row r="1096">
          <cell r="B1096" t="str">
            <v>21120-0000-0001-10525-0000</v>
          </cell>
          <cell r="C1096" t="str">
            <v>SOLMA WELD SA DE CV</v>
          </cell>
          <cell r="D1096">
            <v>0</v>
          </cell>
          <cell r="E1096">
            <v>13663.19</v>
          </cell>
          <cell r="F1096">
            <v>13663.19</v>
          </cell>
          <cell r="G1096">
            <v>0</v>
          </cell>
        </row>
        <row r="1097">
          <cell r="B1097" t="str">
            <v>21120-0000-0001-10533-0000</v>
          </cell>
          <cell r="C1097" t="str">
            <v>ACEROS BARAJAS MEDINA SA DE CV</v>
          </cell>
          <cell r="D1097">
            <v>0</v>
          </cell>
          <cell r="E1097">
            <v>21131.65</v>
          </cell>
          <cell r="F1097">
            <v>21131.65</v>
          </cell>
          <cell r="G1097">
            <v>0</v>
          </cell>
        </row>
        <row r="1098">
          <cell r="B1098" t="str">
            <v>21120-0000-0001-10551-0000</v>
          </cell>
          <cell r="C1098" t="str">
            <v>V.O. TECNOLOGIA LASER APLICADA A LA VISI</v>
          </cell>
          <cell r="D1098">
            <v>2500</v>
          </cell>
          <cell r="E1098">
            <v>4500</v>
          </cell>
          <cell r="F1098">
            <v>2000</v>
          </cell>
          <cell r="G1098">
            <v>0</v>
          </cell>
        </row>
        <row r="1099">
          <cell r="B1099" t="str">
            <v>21120-0000-0001-10566-0000</v>
          </cell>
          <cell r="C1099" t="str">
            <v>PERALES SANCHEZ RAFAEL</v>
          </cell>
          <cell r="D1099">
            <v>28219.040000000001</v>
          </cell>
          <cell r="E1099">
            <v>33324.800000000003</v>
          </cell>
          <cell r="F1099">
            <v>5105.76</v>
          </cell>
          <cell r="G1099">
            <v>0</v>
          </cell>
        </row>
        <row r="1100">
          <cell r="B1100" t="str">
            <v>21120-0000-0001-10567-0000</v>
          </cell>
          <cell r="C1100" t="str">
            <v>GRUPO RADIOFONICO DE GUANAJUATO SA DE CV</v>
          </cell>
          <cell r="D1100">
            <v>232562.14</v>
          </cell>
          <cell r="E1100">
            <v>5322104.07</v>
          </cell>
          <cell r="F1100">
            <v>5089541.93</v>
          </cell>
          <cell r="G1100">
            <v>0</v>
          </cell>
        </row>
        <row r="1101">
          <cell r="B1101" t="str">
            <v>21120-0000-0001-10572-0000</v>
          </cell>
          <cell r="C1101" t="str">
            <v>IBARRA OROZCO JOSE FELIPE</v>
          </cell>
          <cell r="D1101">
            <v>111499.2</v>
          </cell>
          <cell r="E1101">
            <v>2459177.23</v>
          </cell>
          <cell r="F1101">
            <v>2347678.0299999998</v>
          </cell>
          <cell r="G1101">
            <v>0</v>
          </cell>
        </row>
        <row r="1102">
          <cell r="B1102" t="str">
            <v>21120-0000-0001-10575-0000</v>
          </cell>
          <cell r="C1102" t="str">
            <v>ALCANTAR VERDIN MARIO CUITLAHUAC</v>
          </cell>
          <cell r="D1102">
            <v>0</v>
          </cell>
          <cell r="E1102">
            <v>784322.83</v>
          </cell>
          <cell r="F1102">
            <v>784322.83</v>
          </cell>
          <cell r="G1102">
            <v>0</v>
          </cell>
        </row>
        <row r="1103">
          <cell r="B1103" t="str">
            <v>21120-0000-0001-10576-0000</v>
          </cell>
          <cell r="C1103" t="str">
            <v>HERGAR UNIFORMES SA DE CV</v>
          </cell>
          <cell r="D1103">
            <v>0</v>
          </cell>
          <cell r="E1103">
            <v>272278.68</v>
          </cell>
          <cell r="F1103">
            <v>272278.68</v>
          </cell>
          <cell r="G1103">
            <v>0</v>
          </cell>
        </row>
        <row r="1104">
          <cell r="B1104" t="str">
            <v>21120-0000-0001-10585-0000</v>
          </cell>
          <cell r="C1104" t="str">
            <v>HERNANDEZ AGUADO LUIS MARIANO</v>
          </cell>
          <cell r="D1104">
            <v>0</v>
          </cell>
          <cell r="E1104">
            <v>56175</v>
          </cell>
          <cell r="F1104">
            <v>56175</v>
          </cell>
          <cell r="G1104">
            <v>0</v>
          </cell>
        </row>
        <row r="1105">
          <cell r="B1105" t="str">
            <v>21120-0000-0001-10598-0000</v>
          </cell>
          <cell r="C1105" t="str">
            <v>VILLANUEVA CARRILLO JAVIER DE JESUS</v>
          </cell>
          <cell r="D1105">
            <v>0</v>
          </cell>
          <cell r="E1105">
            <v>714468.99</v>
          </cell>
          <cell r="F1105">
            <v>714468.99</v>
          </cell>
          <cell r="G1105">
            <v>0</v>
          </cell>
        </row>
        <row r="1106">
          <cell r="B1106" t="str">
            <v>21120-0000-0001-10599-0000</v>
          </cell>
          <cell r="C1106" t="str">
            <v>CARROCERIAS PLATAFORMAS E INGENIERIA SA</v>
          </cell>
          <cell r="D1106">
            <v>0</v>
          </cell>
          <cell r="E1106">
            <v>264596</v>
          </cell>
          <cell r="F1106">
            <v>264596</v>
          </cell>
          <cell r="G1106">
            <v>0</v>
          </cell>
        </row>
        <row r="1107">
          <cell r="B1107" t="str">
            <v>21120-0000-0001-10600-0000</v>
          </cell>
          <cell r="C1107" t="str">
            <v>INDUSTRIAL FEDS SA DE CV</v>
          </cell>
          <cell r="D1107">
            <v>0</v>
          </cell>
          <cell r="E1107">
            <v>13475.6</v>
          </cell>
          <cell r="F1107">
            <v>13475.6</v>
          </cell>
          <cell r="G1107">
            <v>0</v>
          </cell>
        </row>
        <row r="1108">
          <cell r="B1108" t="str">
            <v>21120-0000-0001-10628-0000</v>
          </cell>
          <cell r="C1108" t="str">
            <v>SUMINISTROS INTEGRALES PANAMERICANOS SA</v>
          </cell>
          <cell r="D1108">
            <v>0</v>
          </cell>
          <cell r="E1108">
            <v>150119.13</v>
          </cell>
          <cell r="F1108">
            <v>150119.13</v>
          </cell>
          <cell r="G1108">
            <v>0</v>
          </cell>
        </row>
        <row r="1109">
          <cell r="B1109" t="str">
            <v>21120-0000-0001-10655-0000</v>
          </cell>
          <cell r="C1109" t="str">
            <v>ARENAS MENA ALEJANDRO</v>
          </cell>
          <cell r="D1109">
            <v>0</v>
          </cell>
          <cell r="E1109">
            <v>15544</v>
          </cell>
          <cell r="F1109">
            <v>15544</v>
          </cell>
          <cell r="G1109">
            <v>0</v>
          </cell>
        </row>
        <row r="1110">
          <cell r="B1110" t="str">
            <v>21120-0000-0001-10664-0000</v>
          </cell>
          <cell r="C1110" t="str">
            <v>MEDINA PALOMARES SANDRA MARISELA</v>
          </cell>
          <cell r="D1110">
            <v>0</v>
          </cell>
          <cell r="E1110">
            <v>5220</v>
          </cell>
          <cell r="F1110">
            <v>5220</v>
          </cell>
          <cell r="G1110">
            <v>0</v>
          </cell>
        </row>
        <row r="1111">
          <cell r="B1111" t="str">
            <v>21120-0000-0001-10673-0000</v>
          </cell>
          <cell r="C1111" t="str">
            <v>PASTICOLORI SA DE CV</v>
          </cell>
          <cell r="D1111">
            <v>0</v>
          </cell>
          <cell r="E1111">
            <v>129850.53</v>
          </cell>
          <cell r="F1111">
            <v>129850.53</v>
          </cell>
          <cell r="G1111">
            <v>0</v>
          </cell>
        </row>
        <row r="1112">
          <cell r="B1112" t="str">
            <v>21120-0000-0001-10688-0000</v>
          </cell>
          <cell r="C1112" t="str">
            <v>COMISION DE VIVIENDA DEL ESTADO DE GUANA</v>
          </cell>
          <cell r="D1112">
            <v>0</v>
          </cell>
          <cell r="E1112">
            <v>515000</v>
          </cell>
          <cell r="F1112">
            <v>515000</v>
          </cell>
          <cell r="G1112">
            <v>0</v>
          </cell>
        </row>
        <row r="1113">
          <cell r="B1113" t="str">
            <v>21120-0000-0001-10695-0000</v>
          </cell>
          <cell r="C1113" t="str">
            <v>GONZALEZ GUZMAN OMAR</v>
          </cell>
          <cell r="D1113">
            <v>77847.600000000006</v>
          </cell>
          <cell r="E1113">
            <v>378569.03</v>
          </cell>
          <cell r="F1113">
            <v>300721.43</v>
          </cell>
          <cell r="G1113">
            <v>0</v>
          </cell>
        </row>
        <row r="1114">
          <cell r="B1114" t="str">
            <v>21120-0000-0001-10696-0000</v>
          </cell>
          <cell r="C1114" t="str">
            <v>BERMACK DE MEXICO SA DE CV</v>
          </cell>
          <cell r="D1114">
            <v>0</v>
          </cell>
          <cell r="E1114">
            <v>97973.83</v>
          </cell>
          <cell r="F1114">
            <v>97973.83</v>
          </cell>
          <cell r="G1114">
            <v>0</v>
          </cell>
        </row>
        <row r="1115">
          <cell r="B1115" t="str">
            <v>21120-0000-0001-10697-0000</v>
          </cell>
          <cell r="C1115" t="str">
            <v>PUBLIK SIGN SA DE CV</v>
          </cell>
          <cell r="D1115">
            <v>0</v>
          </cell>
          <cell r="E1115">
            <v>665836.75</v>
          </cell>
          <cell r="F1115">
            <v>892635.31</v>
          </cell>
          <cell r="G1115">
            <v>226798.56</v>
          </cell>
        </row>
        <row r="1116">
          <cell r="B1116" t="str">
            <v>21120-0000-0001-10711-0000</v>
          </cell>
          <cell r="C1116" t="str">
            <v>ESA BUSSINES SC</v>
          </cell>
          <cell r="D1116">
            <v>0</v>
          </cell>
          <cell r="E1116">
            <v>150000</v>
          </cell>
          <cell r="F1116">
            <v>150000</v>
          </cell>
          <cell r="G1116">
            <v>0</v>
          </cell>
        </row>
        <row r="1117">
          <cell r="B1117" t="str">
            <v>21120-0000-0001-10728-0000</v>
          </cell>
          <cell r="C1117" t="str">
            <v>MARTINEZ GONZALEZ J JESUS</v>
          </cell>
          <cell r="D1117">
            <v>0</v>
          </cell>
          <cell r="E1117">
            <v>576982.93999999994</v>
          </cell>
          <cell r="F1117">
            <v>880264.62</v>
          </cell>
          <cell r="G1117">
            <v>303281.68</v>
          </cell>
        </row>
        <row r="1118">
          <cell r="B1118" t="str">
            <v>21120-0000-0001-10746-0000</v>
          </cell>
          <cell r="C1118" t="str">
            <v>DIALISIS Y TRANSPLANTES ALBA S DE RL DE</v>
          </cell>
          <cell r="D1118">
            <v>22000.13</v>
          </cell>
          <cell r="E1118">
            <v>872444.43</v>
          </cell>
          <cell r="F1118">
            <v>850444.3</v>
          </cell>
          <cell r="G1118">
            <v>0</v>
          </cell>
        </row>
        <row r="1119">
          <cell r="B1119" t="str">
            <v>21120-0000-0001-10766-0000</v>
          </cell>
          <cell r="C1119" t="str">
            <v>DELGADO PADILLA DIANA ESTEFANI</v>
          </cell>
          <cell r="D1119">
            <v>0</v>
          </cell>
          <cell r="E1119">
            <v>49372.5</v>
          </cell>
          <cell r="F1119">
            <v>72340.5</v>
          </cell>
          <cell r="G1119">
            <v>22968</v>
          </cell>
        </row>
        <row r="1120">
          <cell r="B1120" t="str">
            <v>21120-0000-0001-10770-0000</v>
          </cell>
          <cell r="C1120" t="str">
            <v>VALTIERRA RIVERA JUAN CARLOS</v>
          </cell>
          <cell r="D1120">
            <v>0</v>
          </cell>
          <cell r="E1120">
            <v>149859.63</v>
          </cell>
          <cell r="F1120">
            <v>161459.63</v>
          </cell>
          <cell r="G1120">
            <v>11600</v>
          </cell>
        </row>
        <row r="1121">
          <cell r="B1121" t="str">
            <v>21120-0000-0001-10771-0000</v>
          </cell>
          <cell r="C1121" t="str">
            <v>JUAREZ LEYVA MA TERESA</v>
          </cell>
          <cell r="D1121">
            <v>10853.56</v>
          </cell>
          <cell r="E1121">
            <v>149576.76999999999</v>
          </cell>
          <cell r="F1121">
            <v>153173.28</v>
          </cell>
          <cell r="G1121">
            <v>14450.07</v>
          </cell>
        </row>
        <row r="1122">
          <cell r="B1122" t="str">
            <v>21120-0000-0001-10776-0000</v>
          </cell>
          <cell r="C1122" t="str">
            <v>GUILLEN RODRIGUEZ RODOLFO</v>
          </cell>
          <cell r="D1122">
            <v>6955.12</v>
          </cell>
          <cell r="E1122">
            <v>114339.28</v>
          </cell>
          <cell r="F1122">
            <v>118022.88</v>
          </cell>
          <cell r="G1122">
            <v>10638.72</v>
          </cell>
        </row>
        <row r="1123">
          <cell r="B1123" t="str">
            <v>21120-0000-0001-10778-0000</v>
          </cell>
          <cell r="C1123" t="str">
            <v>VALADEZ OLIVARES ENRIQUE CARLOS</v>
          </cell>
          <cell r="D1123">
            <v>0</v>
          </cell>
          <cell r="E1123">
            <v>45369.919999999998</v>
          </cell>
          <cell r="F1123">
            <v>45369.919999999998</v>
          </cell>
          <cell r="G1123">
            <v>0</v>
          </cell>
        </row>
        <row r="1124">
          <cell r="B1124" t="str">
            <v>21120-0000-0001-10781-0000</v>
          </cell>
          <cell r="C1124" t="str">
            <v>SIERRA RAMIREZ ADRIAN</v>
          </cell>
          <cell r="D1124">
            <v>10500</v>
          </cell>
          <cell r="E1124">
            <v>147273.69</v>
          </cell>
          <cell r="F1124">
            <v>148373.69</v>
          </cell>
          <cell r="G1124">
            <v>11600</v>
          </cell>
        </row>
        <row r="1125">
          <cell r="B1125" t="str">
            <v>21120-0000-0001-10782-0000</v>
          </cell>
          <cell r="C1125" t="str">
            <v>MENDEZ ARENAS JOSE DE JESUS</v>
          </cell>
          <cell r="D1125">
            <v>10500</v>
          </cell>
          <cell r="E1125">
            <v>167314.03</v>
          </cell>
          <cell r="F1125">
            <v>168414.03</v>
          </cell>
          <cell r="G1125">
            <v>11600</v>
          </cell>
        </row>
        <row r="1126">
          <cell r="B1126" t="str">
            <v>21120-0000-0001-10784-0000</v>
          </cell>
          <cell r="C1126" t="str">
            <v>LOZANO GONZALEZ OSCAR ELISEO</v>
          </cell>
          <cell r="D1126">
            <v>0</v>
          </cell>
          <cell r="E1126">
            <v>4060</v>
          </cell>
          <cell r="F1126">
            <v>4060</v>
          </cell>
          <cell r="G1126">
            <v>0</v>
          </cell>
        </row>
        <row r="1127">
          <cell r="B1127" t="str">
            <v>21120-0000-0001-10790-0000</v>
          </cell>
          <cell r="C1127" t="str">
            <v>NARVAEZ MARTINEZ SARA ELENA</v>
          </cell>
          <cell r="D1127">
            <v>0</v>
          </cell>
          <cell r="E1127">
            <v>5250</v>
          </cell>
          <cell r="F1127">
            <v>5250</v>
          </cell>
          <cell r="G1127">
            <v>0</v>
          </cell>
        </row>
        <row r="1128">
          <cell r="B1128" t="str">
            <v>21120-0000-0001-10803-0000</v>
          </cell>
          <cell r="C1128" t="str">
            <v>LARA CEDILLO GERARDO DE JESUS</v>
          </cell>
          <cell r="D1128">
            <v>0</v>
          </cell>
          <cell r="E1128">
            <v>2784</v>
          </cell>
          <cell r="F1128">
            <v>2784</v>
          </cell>
          <cell r="G1128">
            <v>0</v>
          </cell>
        </row>
        <row r="1129">
          <cell r="B1129" t="str">
            <v>21120-0000-0001-10814-0000</v>
          </cell>
          <cell r="C1129" t="str">
            <v>LARA MORA MARIA ROCIO</v>
          </cell>
          <cell r="D1129">
            <v>68904</v>
          </cell>
          <cell r="E1129">
            <v>679296</v>
          </cell>
          <cell r="F1129">
            <v>615264</v>
          </cell>
          <cell r="G1129">
            <v>4872</v>
          </cell>
        </row>
        <row r="1130">
          <cell r="B1130" t="str">
            <v>21120-0000-0001-1082-0000</v>
          </cell>
          <cell r="C1130" t="str">
            <v>CIATEC AC</v>
          </cell>
          <cell r="D1130">
            <v>0</v>
          </cell>
          <cell r="E1130">
            <v>64391.6</v>
          </cell>
          <cell r="F1130">
            <v>64391.6</v>
          </cell>
          <cell r="G1130">
            <v>0</v>
          </cell>
        </row>
        <row r="1131">
          <cell r="B1131" t="str">
            <v>21120-0000-0001-10827-0000</v>
          </cell>
          <cell r="C1131" t="str">
            <v>URRUTIA HERNANDEZ CARLOS ANDRES</v>
          </cell>
          <cell r="D1131">
            <v>0</v>
          </cell>
          <cell r="E1131">
            <v>1635.6</v>
          </cell>
          <cell r="F1131">
            <v>1635.6</v>
          </cell>
          <cell r="G1131">
            <v>0</v>
          </cell>
        </row>
        <row r="1132">
          <cell r="B1132" t="str">
            <v>21120-0000-0001-10830-0000</v>
          </cell>
          <cell r="C1132" t="str">
            <v>SOSTIC SA DE CV</v>
          </cell>
          <cell r="D1132">
            <v>0</v>
          </cell>
          <cell r="E1132">
            <v>15195.92</v>
          </cell>
          <cell r="F1132">
            <v>15195.92</v>
          </cell>
          <cell r="G1132">
            <v>0</v>
          </cell>
        </row>
        <row r="1133">
          <cell r="B1133" t="str">
            <v>21120-0000-0001-10839-0000</v>
          </cell>
          <cell r="C1133" t="str">
            <v>FLORES PEREZ RAUL ALBERTO</v>
          </cell>
          <cell r="D1133">
            <v>0</v>
          </cell>
          <cell r="E1133">
            <v>7656</v>
          </cell>
          <cell r="F1133">
            <v>7656</v>
          </cell>
          <cell r="G1133">
            <v>0</v>
          </cell>
        </row>
        <row r="1134">
          <cell r="B1134" t="str">
            <v>21120-0000-0001-10842-0000</v>
          </cell>
          <cell r="C1134" t="str">
            <v>BULLET MÉXICO SA DE CV</v>
          </cell>
          <cell r="D1134">
            <v>1180649.1599999999</v>
          </cell>
          <cell r="E1134">
            <v>1884363.16</v>
          </cell>
          <cell r="F1134">
            <v>1407428</v>
          </cell>
          <cell r="G1134">
            <v>703714</v>
          </cell>
        </row>
        <row r="1135">
          <cell r="B1135" t="str">
            <v>21120-0000-0001-10848-0000</v>
          </cell>
          <cell r="C1135" t="str">
            <v>VARGAS NAVIA JOSEFINA DEL CARMEN</v>
          </cell>
          <cell r="D1135">
            <v>0</v>
          </cell>
          <cell r="E1135">
            <v>67892.05</v>
          </cell>
          <cell r="F1135">
            <v>67892.05</v>
          </cell>
          <cell r="G1135">
            <v>0</v>
          </cell>
        </row>
        <row r="1136">
          <cell r="B1136" t="str">
            <v>21120-0000-0001-10850-0000</v>
          </cell>
          <cell r="C1136" t="str">
            <v>SANCHEZ SANTANA EDUARDO DANIEL</v>
          </cell>
          <cell r="D1136">
            <v>0</v>
          </cell>
          <cell r="E1136">
            <v>72135.31</v>
          </cell>
          <cell r="F1136">
            <v>72135.31</v>
          </cell>
          <cell r="G1136">
            <v>0</v>
          </cell>
        </row>
        <row r="1137">
          <cell r="B1137" t="str">
            <v>21120-0000-0001-10865-0000</v>
          </cell>
          <cell r="C1137" t="str">
            <v>TORRES ALVARADO ENRIQUE</v>
          </cell>
          <cell r="D1137">
            <v>0</v>
          </cell>
          <cell r="E1137">
            <v>141433.26999999999</v>
          </cell>
          <cell r="F1137">
            <v>141433.26999999999</v>
          </cell>
          <cell r="G1137">
            <v>0</v>
          </cell>
        </row>
        <row r="1138">
          <cell r="B1138" t="str">
            <v>21120-0000-0001-10866-0000</v>
          </cell>
          <cell r="C1138" t="str">
            <v>FOTO REGIS COMPAÑIA IMPORTADORA FOTOGRAF</v>
          </cell>
          <cell r="D1138">
            <v>0</v>
          </cell>
          <cell r="E1138">
            <v>61905.82</v>
          </cell>
          <cell r="F1138">
            <v>61905.82</v>
          </cell>
          <cell r="G1138">
            <v>0</v>
          </cell>
        </row>
        <row r="1139">
          <cell r="B1139" t="str">
            <v>21120-0000-0001-10867-0000</v>
          </cell>
          <cell r="C1139" t="str">
            <v>SALINAS LANDEROS MARIO ANTONIO</v>
          </cell>
          <cell r="D1139">
            <v>0</v>
          </cell>
          <cell r="E1139">
            <v>18125</v>
          </cell>
          <cell r="F1139">
            <v>18125</v>
          </cell>
          <cell r="G1139">
            <v>0</v>
          </cell>
        </row>
        <row r="1140">
          <cell r="B1140" t="str">
            <v>21120-0000-0001-10869-0000</v>
          </cell>
          <cell r="C1140" t="str">
            <v>LIMPRO COMERCIAL SA DE CV</v>
          </cell>
          <cell r="D1140">
            <v>19799.830000000002</v>
          </cell>
          <cell r="E1140">
            <v>19799.830000000002</v>
          </cell>
          <cell r="F1140">
            <v>0</v>
          </cell>
          <cell r="G1140">
            <v>0</v>
          </cell>
        </row>
        <row r="1141">
          <cell r="B1141" t="str">
            <v>21120-0000-0001-10875-0000</v>
          </cell>
          <cell r="C1141" t="str">
            <v>PINTURAS SENSACOLOR, SA DE CV</v>
          </cell>
          <cell r="D1141">
            <v>13961.89</v>
          </cell>
          <cell r="E1141">
            <v>592155.36</v>
          </cell>
          <cell r="F1141">
            <v>578193.47</v>
          </cell>
          <cell r="G1141">
            <v>0</v>
          </cell>
        </row>
        <row r="1142">
          <cell r="B1142" t="str">
            <v>21120-0000-0001-10876-0000</v>
          </cell>
          <cell r="C1142" t="str">
            <v>GRUPO DIAGNOSTICO MEDICO PROA SA DE CV</v>
          </cell>
          <cell r="D1142">
            <v>0</v>
          </cell>
          <cell r="E1142">
            <v>147951.04000000001</v>
          </cell>
          <cell r="F1142">
            <v>147951.04000000001</v>
          </cell>
          <cell r="G1142">
            <v>0</v>
          </cell>
        </row>
        <row r="1143">
          <cell r="B1143" t="str">
            <v>21120-0000-0001-10885-0000</v>
          </cell>
          <cell r="C1143" t="str">
            <v>ORTIZ BARAJAS CARLOS</v>
          </cell>
          <cell r="D1143">
            <v>0</v>
          </cell>
          <cell r="E1143">
            <v>101838.22</v>
          </cell>
          <cell r="F1143">
            <v>106081.57</v>
          </cell>
          <cell r="G1143">
            <v>4243.3500000000004</v>
          </cell>
        </row>
        <row r="1144">
          <cell r="B1144" t="str">
            <v>21120-0000-0001-10886-0000</v>
          </cell>
          <cell r="C1144" t="str">
            <v>AZAFRAN OPERADORA DE RESTAURANTES SAPI D</v>
          </cell>
          <cell r="D1144">
            <v>0</v>
          </cell>
          <cell r="E1144">
            <v>1988</v>
          </cell>
          <cell r="F1144">
            <v>1988</v>
          </cell>
          <cell r="G1144">
            <v>0</v>
          </cell>
        </row>
        <row r="1145">
          <cell r="B1145" t="str">
            <v>21120-0000-0001-10910-0000</v>
          </cell>
          <cell r="C1145" t="str">
            <v>CENTRO EJECUTIVO DE HELICÓPTEROS FBO SA</v>
          </cell>
          <cell r="D1145">
            <v>0</v>
          </cell>
          <cell r="E1145">
            <v>753786.47</v>
          </cell>
          <cell r="F1145">
            <v>834914.35</v>
          </cell>
          <cell r="G1145">
            <v>81127.88</v>
          </cell>
        </row>
        <row r="1146">
          <cell r="B1146" t="str">
            <v>21120-0000-0001-10915-0000</v>
          </cell>
          <cell r="C1146" t="str">
            <v>PEREZ MUNGIA PABLO ALFONSO</v>
          </cell>
          <cell r="D1146">
            <v>0</v>
          </cell>
          <cell r="E1146">
            <v>89900</v>
          </cell>
          <cell r="F1146">
            <v>89900</v>
          </cell>
          <cell r="G1146">
            <v>0</v>
          </cell>
        </row>
        <row r="1147">
          <cell r="B1147" t="str">
            <v>21120-0000-0001-10916-0000</v>
          </cell>
          <cell r="C1147" t="str">
            <v>GUTIERREZ ALBERJAR MARCO ANTONIO</v>
          </cell>
          <cell r="D1147">
            <v>133330.67000000001</v>
          </cell>
          <cell r="E1147">
            <v>228090.66</v>
          </cell>
          <cell r="F1147">
            <v>94759.99</v>
          </cell>
          <cell r="G1147">
            <v>0</v>
          </cell>
        </row>
        <row r="1148">
          <cell r="B1148" t="str">
            <v>21120-0000-0001-10919-0000</v>
          </cell>
          <cell r="C1148" t="str">
            <v>501 ARQUITECTOS SA DE CV</v>
          </cell>
          <cell r="D1148">
            <v>0</v>
          </cell>
          <cell r="E1148">
            <v>470960</v>
          </cell>
          <cell r="F1148">
            <v>470960</v>
          </cell>
          <cell r="G1148">
            <v>0</v>
          </cell>
        </row>
        <row r="1149">
          <cell r="B1149" t="str">
            <v>21120-0000-0001-10924-0000</v>
          </cell>
          <cell r="C1149" t="str">
            <v>ROTTA COMERCIALIZADORA EN GENERAL SA DE</v>
          </cell>
          <cell r="D1149">
            <v>0</v>
          </cell>
          <cell r="E1149">
            <v>38784.6</v>
          </cell>
          <cell r="F1149">
            <v>38784.6</v>
          </cell>
          <cell r="G1149">
            <v>0</v>
          </cell>
        </row>
        <row r="1150">
          <cell r="B1150" t="str">
            <v>21120-0000-0001-10929-0000</v>
          </cell>
          <cell r="C1150" t="str">
            <v>ZUÑIGA QUINTERO JUAN MANUEL</v>
          </cell>
          <cell r="D1150">
            <v>0</v>
          </cell>
          <cell r="E1150">
            <v>26318.080000000002</v>
          </cell>
          <cell r="F1150">
            <v>26318.080000000002</v>
          </cell>
          <cell r="G1150">
            <v>0</v>
          </cell>
        </row>
        <row r="1151">
          <cell r="B1151" t="str">
            <v>21120-0000-0001-1093-0000</v>
          </cell>
          <cell r="C1151" t="str">
            <v>PATRONATO DE LA FERIA ESTATAL DE LEON Y</v>
          </cell>
          <cell r="D1151">
            <v>11103.53</v>
          </cell>
          <cell r="E1151">
            <v>4761968.49</v>
          </cell>
          <cell r="F1151">
            <v>4850864.96</v>
          </cell>
          <cell r="G1151">
            <v>100000</v>
          </cell>
        </row>
        <row r="1152">
          <cell r="B1152" t="str">
            <v>21120-0000-0001-10937-0000</v>
          </cell>
          <cell r="C1152" t="str">
            <v>GODINEZ VILLANUEVA ABRAHAN</v>
          </cell>
          <cell r="D1152">
            <v>0</v>
          </cell>
          <cell r="E1152">
            <v>99644</v>
          </cell>
          <cell r="F1152">
            <v>99644</v>
          </cell>
          <cell r="G1152">
            <v>0</v>
          </cell>
        </row>
        <row r="1153">
          <cell r="B1153" t="str">
            <v>21120-0000-0001-10945-0000</v>
          </cell>
          <cell r="C1153" t="str">
            <v>BANCO DEL BAJIO SA</v>
          </cell>
          <cell r="D1153">
            <v>0</v>
          </cell>
          <cell r="E1153">
            <v>25502766.600000001</v>
          </cell>
          <cell r="F1153">
            <v>25502766.600000001</v>
          </cell>
          <cell r="G1153">
            <v>0</v>
          </cell>
        </row>
        <row r="1154">
          <cell r="B1154" t="str">
            <v>21120-0000-0001-10948-0000</v>
          </cell>
          <cell r="C1154" t="str">
            <v>HARO CERVANTES JAVIER IVAN</v>
          </cell>
          <cell r="D1154">
            <v>0</v>
          </cell>
          <cell r="E1154">
            <v>93326.61</v>
          </cell>
          <cell r="F1154">
            <v>93326.61</v>
          </cell>
          <cell r="G1154">
            <v>0</v>
          </cell>
        </row>
        <row r="1155">
          <cell r="B1155" t="str">
            <v>21120-0000-0001-10956-0000</v>
          </cell>
          <cell r="C1155" t="str">
            <v>FACTURAR EN LINEA S DE RL DE CV</v>
          </cell>
          <cell r="D1155">
            <v>0</v>
          </cell>
          <cell r="E1155">
            <v>72000</v>
          </cell>
          <cell r="F1155">
            <v>72000</v>
          </cell>
          <cell r="G1155">
            <v>0</v>
          </cell>
        </row>
        <row r="1156">
          <cell r="B1156" t="str">
            <v>21120-0000-0001-10961-0000</v>
          </cell>
          <cell r="C1156" t="str">
            <v>SINTESIS EVENTOS SA DE CV</v>
          </cell>
          <cell r="D1156">
            <v>0</v>
          </cell>
          <cell r="E1156">
            <v>99999.99</v>
          </cell>
          <cell r="F1156">
            <v>99999.99</v>
          </cell>
          <cell r="G1156">
            <v>0</v>
          </cell>
        </row>
        <row r="1157">
          <cell r="B1157" t="str">
            <v>21120-0000-0001-10962-0000</v>
          </cell>
          <cell r="C1157" t="str">
            <v>CASA HOGAR NUESTRA SEÑORA DE LA LUZ AC</v>
          </cell>
          <cell r="D1157">
            <v>0</v>
          </cell>
          <cell r="E1157">
            <v>48000</v>
          </cell>
          <cell r="F1157">
            <v>48000</v>
          </cell>
          <cell r="G1157">
            <v>0</v>
          </cell>
        </row>
        <row r="1158">
          <cell r="B1158" t="str">
            <v>21120-0000-0001-10980-0000</v>
          </cell>
          <cell r="C1158" t="str">
            <v>ARRIAGA VELAZQUEZ JUAN CARLOS</v>
          </cell>
          <cell r="D1158">
            <v>19542.240000000002</v>
          </cell>
          <cell r="E1158">
            <v>262243.34999999998</v>
          </cell>
          <cell r="F1158">
            <v>256190.85</v>
          </cell>
          <cell r="G1158">
            <v>13489.74</v>
          </cell>
        </row>
        <row r="1159">
          <cell r="B1159" t="str">
            <v>21120-0000-0001-10982-0000</v>
          </cell>
          <cell r="C1159" t="str">
            <v>GAONA ORTIZ EDUARDO ALEJANDRO</v>
          </cell>
          <cell r="D1159">
            <v>0</v>
          </cell>
          <cell r="E1159">
            <v>130320.87</v>
          </cell>
          <cell r="F1159">
            <v>146594.95000000001</v>
          </cell>
          <cell r="G1159">
            <v>16274.08</v>
          </cell>
        </row>
        <row r="1160">
          <cell r="B1160" t="str">
            <v>21120-0000-0001-10985-0000</v>
          </cell>
          <cell r="C1160" t="str">
            <v>GOBADI LOGISTIC CONSULTING GROUP SA DE C</v>
          </cell>
          <cell r="D1160">
            <v>0</v>
          </cell>
          <cell r="E1160">
            <v>49462.400000000001</v>
          </cell>
          <cell r="F1160">
            <v>49462.400000000001</v>
          </cell>
          <cell r="G1160">
            <v>0</v>
          </cell>
        </row>
        <row r="1161">
          <cell r="B1161" t="str">
            <v>21120-0000-0001-11003-0000</v>
          </cell>
          <cell r="C1161" t="str">
            <v>G.L. PUBLICIDAD SA DE CV</v>
          </cell>
          <cell r="D1161">
            <v>0</v>
          </cell>
          <cell r="E1161">
            <v>57403.57</v>
          </cell>
          <cell r="F1161">
            <v>65550.25</v>
          </cell>
          <cell r="G1161">
            <v>8146.68</v>
          </cell>
        </row>
        <row r="1162">
          <cell r="B1162" t="str">
            <v>21120-0000-0001-11007-0000</v>
          </cell>
          <cell r="C1162" t="str">
            <v>PROVEEDORA FARMACÉUTICA JAMA SA DE CV</v>
          </cell>
          <cell r="D1162">
            <v>0</v>
          </cell>
          <cell r="E1162">
            <v>61280.07</v>
          </cell>
          <cell r="F1162">
            <v>63515.02</v>
          </cell>
          <cell r="G1162">
            <v>2234.9499999999998</v>
          </cell>
        </row>
        <row r="1163">
          <cell r="B1163" t="str">
            <v>21120-0000-0001-11023-0000</v>
          </cell>
          <cell r="C1163" t="str">
            <v>COORDINADORA DE FOMENTO AL COMERCIO EXTE</v>
          </cell>
          <cell r="D1163">
            <v>0</v>
          </cell>
          <cell r="E1163">
            <v>500000</v>
          </cell>
          <cell r="F1163">
            <v>500000</v>
          </cell>
          <cell r="G1163">
            <v>0</v>
          </cell>
        </row>
        <row r="1164">
          <cell r="B1164" t="str">
            <v>21120-0000-0001-11034-0000</v>
          </cell>
          <cell r="C1164" t="str">
            <v>IRRIGACION AL SERVICIO DE LOS AGRICULTOR</v>
          </cell>
          <cell r="D1164">
            <v>0</v>
          </cell>
          <cell r="E1164">
            <v>52500</v>
          </cell>
          <cell r="F1164">
            <v>52500</v>
          </cell>
          <cell r="G1164">
            <v>0</v>
          </cell>
        </row>
        <row r="1165">
          <cell r="B1165" t="str">
            <v>21120-0000-0001-11035-0000</v>
          </cell>
          <cell r="C1165" t="str">
            <v>MC CAPITULO BAJIO AC</v>
          </cell>
          <cell r="D1165">
            <v>0</v>
          </cell>
          <cell r="E1165">
            <v>50000</v>
          </cell>
          <cell r="F1165">
            <v>50000</v>
          </cell>
          <cell r="G1165">
            <v>0</v>
          </cell>
        </row>
        <row r="1166">
          <cell r="B1166" t="str">
            <v>21120-0000-0001-11037-0000</v>
          </cell>
          <cell r="C1166" t="str">
            <v>MARES PADILLA JOSE FEDERICO</v>
          </cell>
          <cell r="D1166">
            <v>0</v>
          </cell>
          <cell r="E1166">
            <v>26548.080000000002</v>
          </cell>
          <cell r="F1166">
            <v>35176.160000000003</v>
          </cell>
          <cell r="G1166">
            <v>8628.08</v>
          </cell>
        </row>
        <row r="1167">
          <cell r="B1167" t="str">
            <v>21120-0000-0001-11044-0000</v>
          </cell>
          <cell r="C1167" t="str">
            <v>BRICEÑO ACEVES JOSE MAXIMILIANO</v>
          </cell>
          <cell r="D1167">
            <v>55030</v>
          </cell>
          <cell r="E1167">
            <v>1983095.84</v>
          </cell>
          <cell r="F1167">
            <v>1928065.84</v>
          </cell>
          <cell r="G1167">
            <v>0</v>
          </cell>
        </row>
        <row r="1168">
          <cell r="B1168" t="str">
            <v>21120-0000-0001-11069-0000</v>
          </cell>
          <cell r="C1168" t="str">
            <v>OFIYDIS MOBILIARIO DE OFICINA SA DE CV</v>
          </cell>
          <cell r="D1168">
            <v>60920.88</v>
          </cell>
          <cell r="E1168">
            <v>797746.56</v>
          </cell>
          <cell r="F1168">
            <v>854148.08</v>
          </cell>
          <cell r="G1168">
            <v>117322.4</v>
          </cell>
        </row>
        <row r="1169">
          <cell r="B1169" t="str">
            <v>21120-0000-0001-11072-0000</v>
          </cell>
          <cell r="C1169" t="str">
            <v>SANCHEZ RENDON GUILLERMO</v>
          </cell>
          <cell r="D1169">
            <v>0</v>
          </cell>
          <cell r="E1169">
            <v>3234899.98</v>
          </cell>
          <cell r="F1169">
            <v>3331899.96</v>
          </cell>
          <cell r="G1169">
            <v>96999.98</v>
          </cell>
        </row>
        <row r="1170">
          <cell r="B1170" t="str">
            <v>21120-0000-0001-11076-0000</v>
          </cell>
          <cell r="C1170" t="str">
            <v>ALVAREZ HERNANDEZ RAUL GERARDO</v>
          </cell>
          <cell r="D1170">
            <v>0</v>
          </cell>
          <cell r="E1170">
            <v>620000</v>
          </cell>
          <cell r="F1170">
            <v>620000</v>
          </cell>
          <cell r="G1170">
            <v>0</v>
          </cell>
        </row>
        <row r="1171">
          <cell r="B1171" t="str">
            <v>21120-0000-0001-11083-0000</v>
          </cell>
          <cell r="C1171" t="str">
            <v>CINTURON DE AYUDA AC</v>
          </cell>
          <cell r="D1171">
            <v>0</v>
          </cell>
          <cell r="E1171">
            <v>36000</v>
          </cell>
          <cell r="F1171">
            <v>36000</v>
          </cell>
          <cell r="G1171">
            <v>0</v>
          </cell>
        </row>
        <row r="1172">
          <cell r="B1172" t="str">
            <v>21120-0000-0001-11093-0000</v>
          </cell>
          <cell r="C1172" t="str">
            <v>ANGUEL VALLEJO JUAN CARLOS</v>
          </cell>
          <cell r="D1172">
            <v>0</v>
          </cell>
          <cell r="E1172">
            <v>14444</v>
          </cell>
          <cell r="F1172">
            <v>14444</v>
          </cell>
          <cell r="G1172">
            <v>0</v>
          </cell>
        </row>
        <row r="1173">
          <cell r="B1173" t="str">
            <v>21120-0000-0001-11121-0000</v>
          </cell>
          <cell r="C1173" t="str">
            <v>ARTE E ILUMINACIÓN SA DE CV</v>
          </cell>
          <cell r="D1173">
            <v>0</v>
          </cell>
          <cell r="E1173">
            <v>146217.76999999999</v>
          </cell>
          <cell r="F1173">
            <v>146217.76999999999</v>
          </cell>
          <cell r="G1173">
            <v>0</v>
          </cell>
        </row>
        <row r="1174">
          <cell r="B1174" t="str">
            <v>21120-0000-0001-11131-0000</v>
          </cell>
          <cell r="C1174" t="str">
            <v>W. CRAIG HARTLEY JR</v>
          </cell>
          <cell r="D1174">
            <v>0</v>
          </cell>
          <cell r="E1174">
            <v>447460</v>
          </cell>
          <cell r="F1174">
            <v>447460</v>
          </cell>
          <cell r="G1174">
            <v>0</v>
          </cell>
        </row>
        <row r="1175">
          <cell r="B1175" t="str">
            <v>21120-0000-0001-11136-0000</v>
          </cell>
          <cell r="C1175" t="str">
            <v>CIA OPERADORA TURISTICAS DEL CENTRO SA D</v>
          </cell>
          <cell r="D1175">
            <v>0</v>
          </cell>
          <cell r="E1175">
            <v>7492</v>
          </cell>
          <cell r="F1175">
            <v>7492</v>
          </cell>
          <cell r="G1175">
            <v>0</v>
          </cell>
        </row>
        <row r="1176">
          <cell r="B1176" t="str">
            <v>21120-0000-0001-11137-0000</v>
          </cell>
          <cell r="C1176" t="str">
            <v>ARROYO CERVANTES YAZMIN HADCIVET</v>
          </cell>
          <cell r="D1176">
            <v>33500.01</v>
          </cell>
          <cell r="E1176">
            <v>57960.04</v>
          </cell>
          <cell r="F1176">
            <v>24460.03</v>
          </cell>
          <cell r="G1176">
            <v>0</v>
          </cell>
        </row>
        <row r="1177">
          <cell r="B1177" t="str">
            <v>21120-0000-0001-11138-0000</v>
          </cell>
          <cell r="C1177" t="str">
            <v>INFRA SA DE CV</v>
          </cell>
          <cell r="D1177">
            <v>0</v>
          </cell>
          <cell r="E1177">
            <v>16411.900000000001</v>
          </cell>
          <cell r="F1177">
            <v>16411.900000000001</v>
          </cell>
          <cell r="G1177">
            <v>0</v>
          </cell>
        </row>
        <row r="1178">
          <cell r="B1178" t="str">
            <v>21120-0000-0001-11140-0000</v>
          </cell>
          <cell r="C1178" t="str">
            <v>EARTH &amp; OCEAN GLOBAL LOGISTIC SA DE CV</v>
          </cell>
          <cell r="D1178">
            <v>0</v>
          </cell>
          <cell r="E1178">
            <v>13032.43</v>
          </cell>
          <cell r="F1178">
            <v>13032.43</v>
          </cell>
          <cell r="G1178">
            <v>0</v>
          </cell>
        </row>
        <row r="1179">
          <cell r="B1179" t="str">
            <v>21120-0000-0001-11145-0000</v>
          </cell>
          <cell r="C1179" t="str">
            <v>HERRERA GARCIA OSKAR</v>
          </cell>
          <cell r="D1179">
            <v>0</v>
          </cell>
          <cell r="E1179">
            <v>5800</v>
          </cell>
          <cell r="F1179">
            <v>5800</v>
          </cell>
          <cell r="G1179">
            <v>0</v>
          </cell>
        </row>
        <row r="1180">
          <cell r="B1180" t="str">
            <v>21120-0000-0001-11150-0000</v>
          </cell>
          <cell r="C1180" t="str">
            <v>COSMOCALLI SA DE CV</v>
          </cell>
          <cell r="D1180">
            <v>0</v>
          </cell>
          <cell r="E1180">
            <v>33051.449999999997</v>
          </cell>
          <cell r="F1180">
            <v>33051.449999999997</v>
          </cell>
          <cell r="G1180">
            <v>0</v>
          </cell>
        </row>
        <row r="1181">
          <cell r="B1181" t="str">
            <v>21120-0000-0001-11159-0000</v>
          </cell>
          <cell r="C1181" t="str">
            <v>SALVESE EL QUE QUIERA AC</v>
          </cell>
          <cell r="D1181">
            <v>0</v>
          </cell>
          <cell r="E1181">
            <v>36000</v>
          </cell>
          <cell r="F1181">
            <v>36000</v>
          </cell>
          <cell r="G1181">
            <v>0</v>
          </cell>
        </row>
        <row r="1182">
          <cell r="B1182" t="str">
            <v>21120-0000-0001-11170-0000</v>
          </cell>
          <cell r="C1182" t="str">
            <v>COMUNITAS AC</v>
          </cell>
          <cell r="D1182">
            <v>0</v>
          </cell>
          <cell r="E1182">
            <v>48000</v>
          </cell>
          <cell r="F1182">
            <v>48000</v>
          </cell>
          <cell r="G1182">
            <v>0</v>
          </cell>
        </row>
        <row r="1183">
          <cell r="B1183" t="str">
            <v>21120-0000-0001-11171-0000</v>
          </cell>
          <cell r="C1183" t="str">
            <v>ASOCIACION BENEFICA PRO NIÑEZ DESVALIDA</v>
          </cell>
          <cell r="D1183">
            <v>0</v>
          </cell>
          <cell r="E1183">
            <v>36000</v>
          </cell>
          <cell r="F1183">
            <v>36000</v>
          </cell>
          <cell r="G1183">
            <v>0</v>
          </cell>
        </row>
        <row r="1184">
          <cell r="B1184" t="str">
            <v>21120-0000-0001-11172-0000</v>
          </cell>
          <cell r="C1184" t="str">
            <v>FUNDACION ALZHEIMER LEON ALGUIEN CON QUI</v>
          </cell>
          <cell r="D1184">
            <v>0</v>
          </cell>
          <cell r="E1184">
            <v>60000</v>
          </cell>
          <cell r="F1184">
            <v>60000</v>
          </cell>
          <cell r="G1184">
            <v>0</v>
          </cell>
        </row>
        <row r="1185">
          <cell r="B1185" t="str">
            <v>21120-0000-0001-11173-0000</v>
          </cell>
          <cell r="C1185" t="str">
            <v>PATRONATO DEL HOSPITAL MATERNO INFANTIL</v>
          </cell>
          <cell r="D1185">
            <v>0</v>
          </cell>
          <cell r="E1185">
            <v>84000</v>
          </cell>
          <cell r="F1185">
            <v>84000</v>
          </cell>
          <cell r="G1185">
            <v>0</v>
          </cell>
        </row>
        <row r="1186">
          <cell r="B1186" t="str">
            <v>21120-0000-0001-11187-0000</v>
          </cell>
          <cell r="C1186" t="str">
            <v>TURISMO PRAGA SA</v>
          </cell>
          <cell r="D1186">
            <v>0</v>
          </cell>
          <cell r="E1186">
            <v>9899</v>
          </cell>
          <cell r="F1186">
            <v>9899</v>
          </cell>
          <cell r="G1186">
            <v>0</v>
          </cell>
        </row>
        <row r="1187">
          <cell r="B1187" t="str">
            <v>21120-0000-0001-11188-0000</v>
          </cell>
          <cell r="C1187" t="str">
            <v>CLINICA DE HEMODIALISIS JUAN PABLO II SC</v>
          </cell>
          <cell r="D1187">
            <v>0</v>
          </cell>
          <cell r="E1187">
            <v>5220</v>
          </cell>
          <cell r="F1187">
            <v>5220</v>
          </cell>
          <cell r="G1187">
            <v>0</v>
          </cell>
        </row>
        <row r="1188">
          <cell r="B1188" t="str">
            <v>21120-0000-0001-11192-0000</v>
          </cell>
          <cell r="C1188" t="str">
            <v>CORPORACION MEXICANA DE CAPACITACION Y A</v>
          </cell>
          <cell r="D1188">
            <v>0</v>
          </cell>
          <cell r="E1188">
            <v>78880</v>
          </cell>
          <cell r="F1188">
            <v>78880</v>
          </cell>
          <cell r="G1188">
            <v>0</v>
          </cell>
        </row>
        <row r="1189">
          <cell r="B1189" t="str">
            <v>21120-0000-0001-11207-0000</v>
          </cell>
          <cell r="C1189" t="str">
            <v>MARIANA PARRA SANCHEZ</v>
          </cell>
          <cell r="D1189">
            <v>0</v>
          </cell>
          <cell r="E1189">
            <v>113182.97</v>
          </cell>
          <cell r="F1189">
            <v>113182.97</v>
          </cell>
          <cell r="G1189">
            <v>0</v>
          </cell>
        </row>
        <row r="1190">
          <cell r="B1190" t="str">
            <v>21120-0000-0001-11211-0000</v>
          </cell>
          <cell r="C1190" t="str">
            <v>GUTIERREZ MEDINA SILVIA LORENA</v>
          </cell>
          <cell r="D1190">
            <v>10500</v>
          </cell>
          <cell r="E1190">
            <v>153773.94</v>
          </cell>
          <cell r="F1190">
            <v>154873.94</v>
          </cell>
          <cell r="G1190">
            <v>11600</v>
          </cell>
        </row>
        <row r="1191">
          <cell r="B1191" t="str">
            <v>21120-0000-0001-11212-0000</v>
          </cell>
          <cell r="C1191" t="str">
            <v>FERNANDEZ LUNA HECTOR ADRIAN</v>
          </cell>
          <cell r="D1191">
            <v>10500</v>
          </cell>
          <cell r="E1191">
            <v>139800</v>
          </cell>
          <cell r="F1191">
            <v>140900</v>
          </cell>
          <cell r="G1191">
            <v>11600</v>
          </cell>
        </row>
        <row r="1192">
          <cell r="B1192" t="str">
            <v>21120-0000-0001-11213-0000</v>
          </cell>
          <cell r="C1192" t="str">
            <v>LANDEROS NERI RUBEN</v>
          </cell>
          <cell r="D1192">
            <v>10500</v>
          </cell>
          <cell r="E1192">
            <v>157152.97</v>
          </cell>
          <cell r="F1192">
            <v>158252.97</v>
          </cell>
          <cell r="G1192">
            <v>11600</v>
          </cell>
        </row>
        <row r="1193">
          <cell r="B1193" t="str">
            <v>21120-0000-0001-11236-0000</v>
          </cell>
          <cell r="C1193" t="str">
            <v>MUÑOZ GONZALEZ OSCAR</v>
          </cell>
          <cell r="D1193">
            <v>0</v>
          </cell>
          <cell r="E1193">
            <v>1477206.02</v>
          </cell>
          <cell r="F1193">
            <v>1477206.02</v>
          </cell>
          <cell r="G1193">
            <v>0</v>
          </cell>
        </row>
        <row r="1194">
          <cell r="B1194" t="str">
            <v>21120-0000-0001-11248-0000</v>
          </cell>
          <cell r="C1194" t="str">
            <v>MILAN SILVA IXCHELTH</v>
          </cell>
          <cell r="D1194">
            <v>7378.19</v>
          </cell>
          <cell r="E1194">
            <v>148084.82999999999</v>
          </cell>
          <cell r="F1194">
            <v>155197.57999999999</v>
          </cell>
          <cell r="G1194">
            <v>14490.94</v>
          </cell>
        </row>
        <row r="1195">
          <cell r="B1195" t="str">
            <v>21120-0000-0001-11253-0000</v>
          </cell>
          <cell r="C1195" t="str">
            <v>GESTION E INNOVACION EN SERVICIOS AMBIEN</v>
          </cell>
          <cell r="D1195">
            <v>0</v>
          </cell>
          <cell r="E1195">
            <v>52989106.280000001</v>
          </cell>
          <cell r="F1195">
            <v>52989106.280000001</v>
          </cell>
          <cell r="G1195">
            <v>0</v>
          </cell>
        </row>
        <row r="1196">
          <cell r="B1196" t="str">
            <v>21120-0000-0001-11254-0000</v>
          </cell>
          <cell r="C1196" t="str">
            <v>RED RECOLECTOR SA DE CV</v>
          </cell>
          <cell r="D1196">
            <v>0</v>
          </cell>
          <cell r="E1196">
            <v>68851912.689999998</v>
          </cell>
          <cell r="F1196">
            <v>68851912.689999998</v>
          </cell>
          <cell r="G1196">
            <v>0</v>
          </cell>
        </row>
        <row r="1197">
          <cell r="B1197" t="str">
            <v>21120-0000-0001-11255-0000</v>
          </cell>
          <cell r="C1197" t="str">
            <v>OROZCO GOMEZ CRISTIAN</v>
          </cell>
          <cell r="D1197">
            <v>0</v>
          </cell>
          <cell r="E1197">
            <v>14500</v>
          </cell>
          <cell r="F1197">
            <v>14500</v>
          </cell>
          <cell r="G1197">
            <v>0</v>
          </cell>
        </row>
        <row r="1198">
          <cell r="B1198" t="str">
            <v>21120-0000-0001-11256-0000</v>
          </cell>
          <cell r="C1198" t="str">
            <v>VELAZQUEZ BARRIENTOS DAVID</v>
          </cell>
          <cell r="D1198">
            <v>0</v>
          </cell>
          <cell r="E1198">
            <v>30000.01</v>
          </cell>
          <cell r="F1198">
            <v>30000.01</v>
          </cell>
          <cell r="G1198">
            <v>0</v>
          </cell>
        </row>
        <row r="1199">
          <cell r="B1199" t="str">
            <v>21120-0000-0001-11258-0000</v>
          </cell>
          <cell r="C1199" t="str">
            <v>BERMUDEZ RUIZ ALEJANDRO</v>
          </cell>
          <cell r="D1199">
            <v>0</v>
          </cell>
          <cell r="E1199">
            <v>183219.02</v>
          </cell>
          <cell r="F1199">
            <v>183219.02</v>
          </cell>
          <cell r="G1199">
            <v>0</v>
          </cell>
        </row>
        <row r="1200">
          <cell r="B1200" t="str">
            <v>21120-0000-0001-1127-0000</v>
          </cell>
          <cell r="C1200" t="str">
            <v>TELEFONOS DE MEXICO SA B DE CV</v>
          </cell>
          <cell r="D1200">
            <v>0</v>
          </cell>
          <cell r="E1200">
            <v>6142450.1699999999</v>
          </cell>
          <cell r="F1200">
            <v>6142450.1699999999</v>
          </cell>
          <cell r="G1200">
            <v>0</v>
          </cell>
        </row>
        <row r="1201">
          <cell r="B1201" t="str">
            <v>21120-0000-0001-11281-0000</v>
          </cell>
          <cell r="C1201" t="str">
            <v>MALLA LEON SA DE CV</v>
          </cell>
          <cell r="D1201">
            <v>0</v>
          </cell>
          <cell r="E1201">
            <v>106868.48</v>
          </cell>
          <cell r="F1201">
            <v>106868.48</v>
          </cell>
          <cell r="G1201">
            <v>0</v>
          </cell>
        </row>
        <row r="1202">
          <cell r="B1202" t="str">
            <v>21120-0000-0001-11317-0000</v>
          </cell>
          <cell r="C1202" t="str">
            <v>SERVICIOS CORPORATIVOS INTEGRALES JUMEIR</v>
          </cell>
          <cell r="D1202">
            <v>0</v>
          </cell>
          <cell r="E1202">
            <v>121800</v>
          </cell>
          <cell r="F1202">
            <v>121800</v>
          </cell>
          <cell r="G1202">
            <v>0</v>
          </cell>
        </row>
        <row r="1203">
          <cell r="B1203" t="str">
            <v>21120-0000-0001-11322-0000</v>
          </cell>
          <cell r="C1203" t="str">
            <v>MENDOZA MENA SANDRA IVETTE</v>
          </cell>
          <cell r="D1203">
            <v>4635.21</v>
          </cell>
          <cell r="E1203">
            <v>2962092.02</v>
          </cell>
          <cell r="F1203">
            <v>3305880.6</v>
          </cell>
          <cell r="G1203">
            <v>348423.79</v>
          </cell>
        </row>
        <row r="1204">
          <cell r="B1204" t="str">
            <v>21120-0000-0001-11329-0000</v>
          </cell>
          <cell r="C1204" t="str">
            <v>TORRES GUTIERREZ RAUL CHRISTIAN</v>
          </cell>
          <cell r="D1204">
            <v>0</v>
          </cell>
          <cell r="E1204">
            <v>46052</v>
          </cell>
          <cell r="F1204">
            <v>46052</v>
          </cell>
          <cell r="G1204">
            <v>0</v>
          </cell>
        </row>
        <row r="1205">
          <cell r="B1205" t="str">
            <v>21120-0000-0001-11330-0000</v>
          </cell>
          <cell r="C1205" t="str">
            <v>GRUPO UBCE SA DE CV</v>
          </cell>
          <cell r="D1205">
            <v>0</v>
          </cell>
          <cell r="E1205">
            <v>41504.28</v>
          </cell>
          <cell r="F1205">
            <v>41504.28</v>
          </cell>
          <cell r="G1205">
            <v>0</v>
          </cell>
        </row>
        <row r="1206">
          <cell r="B1206" t="str">
            <v>21120-0000-0001-11350-0000</v>
          </cell>
          <cell r="C1206" t="str">
            <v>CERVERA CRUZ JOSE DANIEL</v>
          </cell>
          <cell r="D1206">
            <v>0</v>
          </cell>
          <cell r="E1206">
            <v>181156.43</v>
          </cell>
          <cell r="F1206">
            <v>181156.43</v>
          </cell>
          <cell r="G1206">
            <v>0</v>
          </cell>
        </row>
        <row r="1207">
          <cell r="B1207" t="str">
            <v>21120-0000-0001-11367-0000</v>
          </cell>
          <cell r="C1207" t="str">
            <v>SANTOS DEL MURO AMADOR JESUS CESAR</v>
          </cell>
          <cell r="D1207">
            <v>0</v>
          </cell>
          <cell r="E1207">
            <v>122850</v>
          </cell>
          <cell r="F1207">
            <v>126000</v>
          </cell>
          <cell r="G1207">
            <v>3150</v>
          </cell>
        </row>
        <row r="1208">
          <cell r="B1208" t="str">
            <v>21120-0000-0001-11368-0000</v>
          </cell>
          <cell r="C1208" t="str">
            <v>HERNADEZ FERNANDEZ BERNARDO</v>
          </cell>
          <cell r="D1208">
            <v>0</v>
          </cell>
          <cell r="E1208">
            <v>26448</v>
          </cell>
          <cell r="F1208">
            <v>52896</v>
          </cell>
          <cell r="G1208">
            <v>26448</v>
          </cell>
        </row>
        <row r="1209">
          <cell r="B1209" t="str">
            <v>21120-0000-0001-11374-0000</v>
          </cell>
          <cell r="C1209" t="str">
            <v>ROMO ARAIZA MA GUADALUPE</v>
          </cell>
          <cell r="D1209">
            <v>762614.16</v>
          </cell>
          <cell r="E1209">
            <v>1232124.1599999999</v>
          </cell>
          <cell r="F1209">
            <v>939020</v>
          </cell>
          <cell r="G1209">
            <v>469510</v>
          </cell>
        </row>
        <row r="1210">
          <cell r="B1210" t="str">
            <v>21120-0000-0001-11390-0000</v>
          </cell>
          <cell r="C1210" t="str">
            <v>IMPRESIONES Y CONSTRUCCION INDUSTRIAL</v>
          </cell>
          <cell r="D1210">
            <v>0</v>
          </cell>
          <cell r="E1210">
            <v>88010.36</v>
          </cell>
          <cell r="F1210">
            <v>108147.96</v>
          </cell>
          <cell r="G1210">
            <v>20137.599999999999</v>
          </cell>
        </row>
        <row r="1211">
          <cell r="B1211" t="str">
            <v>21120-0000-0001-11391-0000</v>
          </cell>
          <cell r="C1211" t="str">
            <v>FLORES PELCASTRE JUAN</v>
          </cell>
          <cell r="D1211">
            <v>3905.17</v>
          </cell>
          <cell r="E1211">
            <v>47427.77</v>
          </cell>
          <cell r="F1211">
            <v>43522.6</v>
          </cell>
          <cell r="G1211">
            <v>0</v>
          </cell>
        </row>
        <row r="1212">
          <cell r="B1212" t="str">
            <v>21120-0000-0001-1142-0000</v>
          </cell>
          <cell r="C1212" t="str">
            <v>PROMOMEDIOS DE LEON SA DE CV</v>
          </cell>
          <cell r="D1212">
            <v>0</v>
          </cell>
          <cell r="E1212">
            <v>1400000</v>
          </cell>
          <cell r="F1212">
            <v>1400000</v>
          </cell>
          <cell r="G1212">
            <v>0</v>
          </cell>
        </row>
        <row r="1213">
          <cell r="B1213" t="str">
            <v>21120-0000-0001-11427-0000</v>
          </cell>
          <cell r="C1213" t="str">
            <v>FESTIVAL DEL JARDIN MEXICO AC</v>
          </cell>
          <cell r="D1213">
            <v>0</v>
          </cell>
          <cell r="E1213">
            <v>50000</v>
          </cell>
          <cell r="F1213">
            <v>50000</v>
          </cell>
          <cell r="G1213">
            <v>0</v>
          </cell>
        </row>
        <row r="1214">
          <cell r="B1214" t="str">
            <v>21120-0000-0001-11434-0000</v>
          </cell>
          <cell r="C1214" t="str">
            <v>SALUD DIGNA PARA TODOS IAP</v>
          </cell>
          <cell r="D1214">
            <v>0</v>
          </cell>
          <cell r="E1214">
            <v>376048.8</v>
          </cell>
          <cell r="F1214">
            <v>376048.8</v>
          </cell>
          <cell r="G1214">
            <v>0</v>
          </cell>
        </row>
        <row r="1215">
          <cell r="B1215" t="str">
            <v>21120-0000-0001-11443-0000</v>
          </cell>
          <cell r="C1215" t="str">
            <v>ECOVO SOLAR SA DE CV</v>
          </cell>
          <cell r="D1215">
            <v>0</v>
          </cell>
          <cell r="E1215">
            <v>1145003.3700000001</v>
          </cell>
          <cell r="F1215">
            <v>1145003.3700000001</v>
          </cell>
          <cell r="G1215">
            <v>0</v>
          </cell>
        </row>
        <row r="1216">
          <cell r="B1216" t="str">
            <v>21120-0000-0001-11456-0000</v>
          </cell>
          <cell r="C1216" t="str">
            <v>CREATION PRODUCCION S DE RL DE CV</v>
          </cell>
          <cell r="D1216">
            <v>0</v>
          </cell>
          <cell r="E1216">
            <v>366418.8</v>
          </cell>
          <cell r="F1216">
            <v>366418.8</v>
          </cell>
          <cell r="G1216">
            <v>0</v>
          </cell>
        </row>
        <row r="1217">
          <cell r="B1217" t="str">
            <v>21120-0000-0001-11461-0000</v>
          </cell>
          <cell r="C1217" t="str">
            <v>CENTRO TUR OPERADORA DE A Y B SA DE CV</v>
          </cell>
          <cell r="D1217">
            <v>3520.66</v>
          </cell>
          <cell r="E1217">
            <v>38716.76</v>
          </cell>
          <cell r="F1217">
            <v>37152.1</v>
          </cell>
          <cell r="G1217">
            <v>1956</v>
          </cell>
        </row>
        <row r="1218">
          <cell r="B1218" t="str">
            <v>21120-0000-0001-11478-0000</v>
          </cell>
          <cell r="C1218" t="str">
            <v>ARRENDADORA DON JESUS SA DE CV</v>
          </cell>
          <cell r="D1218">
            <v>0</v>
          </cell>
          <cell r="E1218">
            <v>268399.8</v>
          </cell>
          <cell r="F1218">
            <v>268399.8</v>
          </cell>
          <cell r="G1218">
            <v>0</v>
          </cell>
        </row>
        <row r="1219">
          <cell r="B1219" t="str">
            <v>21120-0000-0001-11486-0000</v>
          </cell>
          <cell r="C1219" t="str">
            <v>NEACCSA SA DE CV</v>
          </cell>
          <cell r="D1219">
            <v>145014.28</v>
          </cell>
          <cell r="E1219">
            <v>471257.24</v>
          </cell>
          <cell r="F1219">
            <v>326242.96000000002</v>
          </cell>
          <cell r="G1219">
            <v>0</v>
          </cell>
        </row>
        <row r="1220">
          <cell r="B1220" t="str">
            <v>21120-0000-0001-11487-0000</v>
          </cell>
          <cell r="C1220" t="str">
            <v>REYES MARES ISAIAS</v>
          </cell>
          <cell r="D1220">
            <v>25500</v>
          </cell>
          <cell r="E1220">
            <v>206500.19</v>
          </cell>
          <cell r="F1220">
            <v>181000.19</v>
          </cell>
          <cell r="G1220">
            <v>0</v>
          </cell>
        </row>
        <row r="1221">
          <cell r="B1221" t="str">
            <v>21120-0000-0001-11493-0000</v>
          </cell>
          <cell r="C1221" t="str">
            <v>TVMOS SA DE CV</v>
          </cell>
          <cell r="D1221">
            <v>173240.98</v>
          </cell>
          <cell r="E1221">
            <v>2397774.15</v>
          </cell>
          <cell r="F1221">
            <v>2224533.17</v>
          </cell>
          <cell r="G1221">
            <v>0</v>
          </cell>
        </row>
        <row r="1222">
          <cell r="B1222" t="str">
            <v>21120-0000-0001-1150-0000</v>
          </cell>
          <cell r="C1222" t="str">
            <v>ABASCAL S.A. DE C.V.</v>
          </cell>
          <cell r="D1222">
            <v>0</v>
          </cell>
          <cell r="E1222">
            <v>39236.730000000003</v>
          </cell>
          <cell r="F1222">
            <v>39236.730000000003</v>
          </cell>
          <cell r="G1222">
            <v>0</v>
          </cell>
        </row>
        <row r="1223">
          <cell r="B1223" t="str">
            <v>21120-0000-0001-11511-0000</v>
          </cell>
          <cell r="C1223" t="str">
            <v>HIPOLITO LOPEZ ISRAEL</v>
          </cell>
          <cell r="D1223">
            <v>16642.560000000001</v>
          </cell>
          <cell r="E1223">
            <v>245335.03</v>
          </cell>
          <cell r="F1223">
            <v>249527.78</v>
          </cell>
          <cell r="G1223">
            <v>20835.310000000001</v>
          </cell>
        </row>
        <row r="1224">
          <cell r="B1224" t="str">
            <v>21120-0000-0001-11513-0000</v>
          </cell>
          <cell r="C1224" t="str">
            <v>JUAREZ SAAVEDRA MA TRINIDAD</v>
          </cell>
          <cell r="D1224">
            <v>16231.86</v>
          </cell>
          <cell r="E1224">
            <v>253307.04</v>
          </cell>
          <cell r="F1224">
            <v>258681.57</v>
          </cell>
          <cell r="G1224">
            <v>21606.39</v>
          </cell>
        </row>
        <row r="1225">
          <cell r="B1225" t="str">
            <v>21120-0000-0001-11515-0000</v>
          </cell>
          <cell r="C1225" t="str">
            <v>CASTAÑEDA RAMIREZ JOSE LUIS</v>
          </cell>
          <cell r="D1225">
            <v>17107.68</v>
          </cell>
          <cell r="E1225">
            <v>17107.68</v>
          </cell>
          <cell r="F1225">
            <v>0</v>
          </cell>
          <cell r="G1225">
            <v>0</v>
          </cell>
        </row>
        <row r="1226">
          <cell r="B1226" t="str">
            <v>21120-0000-0001-11516-0000</v>
          </cell>
          <cell r="C1226" t="str">
            <v>FLETES Y MUDANZAS CHICAGO SA DE CV</v>
          </cell>
          <cell r="D1226">
            <v>0</v>
          </cell>
          <cell r="E1226">
            <v>46168</v>
          </cell>
          <cell r="F1226">
            <v>46168</v>
          </cell>
          <cell r="G1226">
            <v>0</v>
          </cell>
        </row>
        <row r="1227">
          <cell r="B1227" t="str">
            <v>21120-0000-0001-11528-0000</v>
          </cell>
          <cell r="C1227" t="str">
            <v>URIBE LONGORIA ELIAS</v>
          </cell>
          <cell r="D1227">
            <v>266400</v>
          </cell>
          <cell r="E1227">
            <v>266400</v>
          </cell>
          <cell r="F1227">
            <v>0</v>
          </cell>
          <cell r="G1227">
            <v>0</v>
          </cell>
        </row>
        <row r="1228">
          <cell r="B1228" t="str">
            <v>21120-0000-0001-11534-0000</v>
          </cell>
          <cell r="C1228" t="str">
            <v>MORA RIOS KARLA</v>
          </cell>
          <cell r="D1228">
            <v>0</v>
          </cell>
          <cell r="E1228">
            <v>206640</v>
          </cell>
          <cell r="F1228">
            <v>206640</v>
          </cell>
          <cell r="G1228">
            <v>0</v>
          </cell>
        </row>
        <row r="1229">
          <cell r="B1229" t="str">
            <v>21120-0000-0001-11535-0000</v>
          </cell>
          <cell r="C1229" t="str">
            <v>MENDOZA SOTOMAYOR JUAN ANTONIO</v>
          </cell>
          <cell r="D1229">
            <v>0</v>
          </cell>
          <cell r="E1229">
            <v>576450</v>
          </cell>
          <cell r="F1229">
            <v>576450</v>
          </cell>
          <cell r="G1229">
            <v>0</v>
          </cell>
        </row>
        <row r="1230">
          <cell r="B1230" t="str">
            <v>21120-0000-0001-11540-0000</v>
          </cell>
          <cell r="C1230" t="str">
            <v>RIOS CARDONA MA MAGDALENA</v>
          </cell>
          <cell r="D1230">
            <v>0</v>
          </cell>
          <cell r="E1230">
            <v>839347.14</v>
          </cell>
          <cell r="F1230">
            <v>839347.14</v>
          </cell>
          <cell r="G1230">
            <v>0</v>
          </cell>
        </row>
        <row r="1231">
          <cell r="B1231" t="str">
            <v>21120-0000-0001-11564-0000</v>
          </cell>
          <cell r="C1231" t="str">
            <v>CONSTRUCTORA Y EQUIPAMIENTOS EDUCATIVOS</v>
          </cell>
          <cell r="D1231">
            <v>139275.4</v>
          </cell>
          <cell r="E1231">
            <v>753969.66</v>
          </cell>
          <cell r="F1231">
            <v>692114.98</v>
          </cell>
          <cell r="G1231">
            <v>77420.72</v>
          </cell>
        </row>
        <row r="1232">
          <cell r="B1232" t="str">
            <v>21120-0000-0001-11571-0000</v>
          </cell>
          <cell r="C1232" t="str">
            <v>AUREN BAJIO SC</v>
          </cell>
          <cell r="D1232">
            <v>0</v>
          </cell>
          <cell r="E1232">
            <v>92800</v>
          </cell>
          <cell r="F1232">
            <v>92800</v>
          </cell>
          <cell r="G1232">
            <v>0</v>
          </cell>
        </row>
        <row r="1233">
          <cell r="B1233" t="str">
            <v>21120-0000-0001-11580-0000</v>
          </cell>
          <cell r="C1233" t="str">
            <v>LLANTAS DEL CENTRO SA DE CV</v>
          </cell>
          <cell r="D1233">
            <v>0</v>
          </cell>
          <cell r="E1233">
            <v>781469.05</v>
          </cell>
          <cell r="F1233">
            <v>781469.05</v>
          </cell>
          <cell r="G1233">
            <v>0</v>
          </cell>
        </row>
        <row r="1234">
          <cell r="B1234" t="str">
            <v>21120-0000-0001-11581-0000</v>
          </cell>
          <cell r="C1234" t="str">
            <v>DISEÑO ACTUAL SA DE CV</v>
          </cell>
          <cell r="D1234">
            <v>0</v>
          </cell>
          <cell r="E1234">
            <v>2889.56</v>
          </cell>
          <cell r="F1234">
            <v>2889.56</v>
          </cell>
          <cell r="G1234">
            <v>0</v>
          </cell>
        </row>
        <row r="1235">
          <cell r="B1235" t="str">
            <v>21120-0000-0001-11589-0000</v>
          </cell>
          <cell r="C1235" t="str">
            <v>IMPRECEN SA DE CV</v>
          </cell>
          <cell r="D1235">
            <v>0</v>
          </cell>
          <cell r="E1235">
            <v>40632.410000000003</v>
          </cell>
          <cell r="F1235">
            <v>40632.410000000003</v>
          </cell>
          <cell r="G1235">
            <v>0</v>
          </cell>
        </row>
        <row r="1236">
          <cell r="B1236" t="str">
            <v>21120-0000-0001-1160-0000</v>
          </cell>
          <cell r="C1236" t="str">
            <v>ENTERPRISE INN S.A. DE C.V.</v>
          </cell>
          <cell r="D1236">
            <v>0</v>
          </cell>
          <cell r="E1236">
            <v>39780.019999999997</v>
          </cell>
          <cell r="F1236">
            <v>39780.019999999997</v>
          </cell>
          <cell r="G1236">
            <v>0</v>
          </cell>
        </row>
        <row r="1237">
          <cell r="B1237" t="str">
            <v>21120-0000-0001-11602-0000</v>
          </cell>
          <cell r="C1237" t="str">
            <v>MORENO HUMBERTO JASIEL</v>
          </cell>
          <cell r="D1237">
            <v>0</v>
          </cell>
          <cell r="E1237">
            <v>12750.01</v>
          </cell>
          <cell r="F1237">
            <v>12750.01</v>
          </cell>
          <cell r="G1237">
            <v>0</v>
          </cell>
        </row>
        <row r="1238">
          <cell r="B1238" t="str">
            <v>21120-0000-0001-11603-0000</v>
          </cell>
          <cell r="C1238" t="str">
            <v>AYALA DELGADO RUBEN</v>
          </cell>
          <cell r="D1238">
            <v>0</v>
          </cell>
          <cell r="E1238">
            <v>38500</v>
          </cell>
          <cell r="F1238">
            <v>38500</v>
          </cell>
          <cell r="G1238">
            <v>0</v>
          </cell>
        </row>
        <row r="1239">
          <cell r="B1239" t="str">
            <v>21120-0000-0001-11615-0000</v>
          </cell>
          <cell r="C1239" t="str">
            <v>RAMIREZ JACINTO JUANA CECILIA</v>
          </cell>
          <cell r="D1239">
            <v>0</v>
          </cell>
          <cell r="E1239">
            <v>412602.78</v>
          </cell>
          <cell r="F1239">
            <v>420461.78</v>
          </cell>
          <cell r="G1239">
            <v>7859</v>
          </cell>
        </row>
        <row r="1240">
          <cell r="B1240" t="str">
            <v>21120-0000-0001-11633-0000</v>
          </cell>
          <cell r="C1240" t="str">
            <v>ESPINOZA ARELLANO ANA KAREN</v>
          </cell>
          <cell r="D1240">
            <v>0</v>
          </cell>
          <cell r="E1240">
            <v>141433.26999999999</v>
          </cell>
          <cell r="F1240">
            <v>141433.26999999999</v>
          </cell>
          <cell r="G1240">
            <v>0</v>
          </cell>
        </row>
        <row r="1241">
          <cell r="B1241" t="str">
            <v>21120-0000-0001-11644-0000</v>
          </cell>
          <cell r="C1241" t="str">
            <v>IRRIDELCO MEXICO SA DE CV</v>
          </cell>
          <cell r="D1241">
            <v>0</v>
          </cell>
          <cell r="E1241">
            <v>13663.08</v>
          </cell>
          <cell r="F1241">
            <v>13663.08</v>
          </cell>
          <cell r="G1241">
            <v>0</v>
          </cell>
        </row>
        <row r="1242">
          <cell r="B1242" t="str">
            <v>21120-0000-0001-11659-0000</v>
          </cell>
          <cell r="C1242" t="str">
            <v>SCUDERIA BAJIO AUTOMOTRIZ S DE RL DE CV</v>
          </cell>
          <cell r="D1242">
            <v>145580</v>
          </cell>
          <cell r="E1242">
            <v>441516</v>
          </cell>
          <cell r="F1242">
            <v>295936</v>
          </cell>
          <cell r="G1242">
            <v>0</v>
          </cell>
        </row>
        <row r="1243">
          <cell r="B1243" t="str">
            <v>21120-0000-0001-11661-0000</v>
          </cell>
          <cell r="C1243" t="str">
            <v>DISTRIBUIDORA AEREA DEL BAJIO SA DE CV</v>
          </cell>
          <cell r="D1243">
            <v>0</v>
          </cell>
          <cell r="E1243">
            <v>185462</v>
          </cell>
          <cell r="F1243">
            <v>185462</v>
          </cell>
          <cell r="G1243">
            <v>0</v>
          </cell>
        </row>
        <row r="1244">
          <cell r="B1244" t="str">
            <v>21120-0000-0001-11667-0000</v>
          </cell>
          <cell r="C1244" t="str">
            <v>ROMERO MORALES EDGAR</v>
          </cell>
          <cell r="D1244">
            <v>0</v>
          </cell>
          <cell r="E1244">
            <v>216038.1</v>
          </cell>
          <cell r="F1244">
            <v>216038.1</v>
          </cell>
          <cell r="G1244">
            <v>0</v>
          </cell>
        </row>
        <row r="1245">
          <cell r="B1245" t="str">
            <v>21120-0000-0001-11677-0000</v>
          </cell>
          <cell r="C1245" t="str">
            <v>CONSEJO TECNICO DE AGUAS DE LEON AC</v>
          </cell>
          <cell r="D1245">
            <v>0</v>
          </cell>
          <cell r="E1245">
            <v>393000</v>
          </cell>
          <cell r="F1245">
            <v>393000</v>
          </cell>
          <cell r="G1245">
            <v>0</v>
          </cell>
        </row>
        <row r="1246">
          <cell r="B1246" t="str">
            <v>21120-0000-0001-11683-0000</v>
          </cell>
          <cell r="C1246" t="str">
            <v>MAGDALENO CARDENAS ALEJANDRO</v>
          </cell>
          <cell r="D1246">
            <v>0</v>
          </cell>
          <cell r="E1246">
            <v>68685.78</v>
          </cell>
          <cell r="F1246">
            <v>68685.78</v>
          </cell>
          <cell r="G1246">
            <v>0</v>
          </cell>
        </row>
        <row r="1247">
          <cell r="B1247" t="str">
            <v>21120-0000-0001-11700-0000</v>
          </cell>
          <cell r="C1247" t="str">
            <v>DURAN CALVILLO LUIS ALFREDO</v>
          </cell>
          <cell r="D1247">
            <v>106246</v>
          </cell>
          <cell r="E1247">
            <v>1869421.65</v>
          </cell>
          <cell r="F1247">
            <v>1763175.65</v>
          </cell>
          <cell r="G1247">
            <v>0</v>
          </cell>
        </row>
        <row r="1248">
          <cell r="B1248" t="str">
            <v>21120-0000-0001-11706-0000</v>
          </cell>
          <cell r="C1248" t="str">
            <v>NOVUMTEC SC</v>
          </cell>
          <cell r="D1248">
            <v>0</v>
          </cell>
          <cell r="E1248">
            <v>176000</v>
          </cell>
          <cell r="F1248">
            <v>176000</v>
          </cell>
          <cell r="G1248">
            <v>0</v>
          </cell>
        </row>
        <row r="1249">
          <cell r="B1249" t="str">
            <v>21120-0000-0001-11721-0000</v>
          </cell>
          <cell r="C1249" t="str">
            <v>HERNANDEZ ESCOTO JUAN</v>
          </cell>
          <cell r="D1249">
            <v>0</v>
          </cell>
          <cell r="E1249">
            <v>12064</v>
          </cell>
          <cell r="F1249">
            <v>12064</v>
          </cell>
          <cell r="G1249">
            <v>0</v>
          </cell>
        </row>
        <row r="1250">
          <cell r="B1250" t="str">
            <v>21120-0000-0001-11729-0000</v>
          </cell>
          <cell r="C1250" t="str">
            <v>ACEVEDO ROJAS MONICA</v>
          </cell>
          <cell r="D1250">
            <v>0</v>
          </cell>
          <cell r="E1250">
            <v>221870.89</v>
          </cell>
          <cell r="F1250">
            <v>227964.39</v>
          </cell>
          <cell r="G1250">
            <v>6093.5</v>
          </cell>
        </row>
        <row r="1251">
          <cell r="B1251" t="str">
            <v>21120-0000-0001-11733-0000</v>
          </cell>
          <cell r="C1251" t="str">
            <v>TRANSPORTES TURISTICOS DEL BAJIO SA DE C</v>
          </cell>
          <cell r="D1251">
            <v>0</v>
          </cell>
          <cell r="E1251">
            <v>181600.01</v>
          </cell>
          <cell r="F1251">
            <v>181600.01</v>
          </cell>
          <cell r="G1251">
            <v>0</v>
          </cell>
        </row>
        <row r="1252">
          <cell r="B1252" t="str">
            <v>21120-0000-0001-11734-0000</v>
          </cell>
          <cell r="C1252" t="str">
            <v>NAVARRO ALVAREZ ROSAURA GERALDINE</v>
          </cell>
          <cell r="D1252">
            <v>36540</v>
          </cell>
          <cell r="E1252">
            <v>36540</v>
          </cell>
          <cell r="F1252">
            <v>0</v>
          </cell>
          <cell r="G1252">
            <v>0</v>
          </cell>
        </row>
        <row r="1253">
          <cell r="B1253" t="str">
            <v>21120-0000-0001-11738-0000</v>
          </cell>
          <cell r="C1253" t="str">
            <v>MACO DEL MAUREL SA DE CV</v>
          </cell>
          <cell r="D1253">
            <v>0</v>
          </cell>
          <cell r="E1253">
            <v>843968.87</v>
          </cell>
          <cell r="F1253">
            <v>843968.87</v>
          </cell>
          <cell r="G1253">
            <v>0</v>
          </cell>
        </row>
        <row r="1254">
          <cell r="B1254" t="str">
            <v>21120-0000-0001-11752-0000</v>
          </cell>
          <cell r="C1254" t="str">
            <v>CAPACITACION PROFECIONAL AVANZADA SC</v>
          </cell>
          <cell r="D1254">
            <v>0</v>
          </cell>
          <cell r="E1254">
            <v>11600</v>
          </cell>
          <cell r="F1254">
            <v>11600</v>
          </cell>
          <cell r="G1254">
            <v>0</v>
          </cell>
        </row>
        <row r="1255">
          <cell r="B1255" t="str">
            <v>21120-0000-0001-11756-0000</v>
          </cell>
          <cell r="C1255" t="str">
            <v>CENTRO DE DESARROLLO INDIGENA LOYOLA AC</v>
          </cell>
          <cell r="D1255">
            <v>0</v>
          </cell>
          <cell r="E1255">
            <v>240000</v>
          </cell>
          <cell r="F1255">
            <v>240000</v>
          </cell>
          <cell r="G1255">
            <v>0</v>
          </cell>
        </row>
        <row r="1256">
          <cell r="B1256" t="str">
            <v>21120-0000-0001-11759-0000</v>
          </cell>
          <cell r="C1256" t="str">
            <v>TUV NORD MEXICO SA DE CV</v>
          </cell>
          <cell r="D1256">
            <v>0</v>
          </cell>
          <cell r="E1256">
            <v>199174</v>
          </cell>
          <cell r="F1256">
            <v>199174</v>
          </cell>
          <cell r="G1256">
            <v>0</v>
          </cell>
        </row>
        <row r="1257">
          <cell r="B1257" t="str">
            <v>21120-0000-0001-11767-0000</v>
          </cell>
          <cell r="C1257" t="str">
            <v>PEREZ VARGAS FELIPE</v>
          </cell>
          <cell r="D1257">
            <v>0</v>
          </cell>
          <cell r="E1257">
            <v>50000</v>
          </cell>
          <cell r="F1257">
            <v>50000</v>
          </cell>
          <cell r="G1257">
            <v>0</v>
          </cell>
        </row>
        <row r="1258">
          <cell r="B1258" t="str">
            <v>21120-0000-0001-11782-0000</v>
          </cell>
          <cell r="C1258" t="str">
            <v>GONZALEZ URIZA LUCERO</v>
          </cell>
          <cell r="D1258">
            <v>0</v>
          </cell>
          <cell r="E1258">
            <v>41987.58</v>
          </cell>
          <cell r="F1258">
            <v>41987.58</v>
          </cell>
          <cell r="G1258">
            <v>0</v>
          </cell>
        </row>
        <row r="1259">
          <cell r="B1259" t="str">
            <v>21120-0000-0001-11786-0000</v>
          </cell>
          <cell r="C1259" t="str">
            <v>RUTA PICASO SC</v>
          </cell>
          <cell r="D1259">
            <v>4640</v>
          </cell>
          <cell r="E1259">
            <v>35630.559999999998</v>
          </cell>
          <cell r="F1259">
            <v>30990.560000000001</v>
          </cell>
          <cell r="G1259">
            <v>0</v>
          </cell>
        </row>
        <row r="1260">
          <cell r="B1260" t="str">
            <v>21120-0000-0001-11794-0000</v>
          </cell>
          <cell r="C1260" t="str">
            <v>CENDEJAS ARVIZU IRMA</v>
          </cell>
          <cell r="D1260">
            <v>35322</v>
          </cell>
          <cell r="E1260">
            <v>276822.40000000002</v>
          </cell>
          <cell r="F1260">
            <v>241500.4</v>
          </cell>
          <cell r="G1260">
            <v>0</v>
          </cell>
        </row>
        <row r="1261">
          <cell r="B1261" t="str">
            <v>21120-0000-0001-11816-0000</v>
          </cell>
          <cell r="C1261" t="str">
            <v>INTEGRACIÓN, VALORACIÓN Y BIENESTAR INFA</v>
          </cell>
          <cell r="D1261">
            <v>0</v>
          </cell>
          <cell r="E1261">
            <v>48000</v>
          </cell>
          <cell r="F1261">
            <v>48000</v>
          </cell>
          <cell r="G1261">
            <v>0</v>
          </cell>
        </row>
        <row r="1262">
          <cell r="B1262" t="str">
            <v>21120-0000-0001-11850-0000</v>
          </cell>
          <cell r="C1262" t="str">
            <v>GONZALEZ PEÑA MARISOL</v>
          </cell>
          <cell r="D1262">
            <v>0</v>
          </cell>
          <cell r="E1262">
            <v>143550</v>
          </cell>
          <cell r="F1262">
            <v>143550</v>
          </cell>
          <cell r="G1262">
            <v>0</v>
          </cell>
        </row>
        <row r="1263">
          <cell r="B1263" t="str">
            <v>21120-0000-0001-1186-0000</v>
          </cell>
          <cell r="C1263" t="str">
            <v>COLORISTAS Y ASOCIADOS S.A. DE C.V.</v>
          </cell>
          <cell r="D1263">
            <v>0</v>
          </cell>
          <cell r="E1263">
            <v>5443.02</v>
          </cell>
          <cell r="F1263">
            <v>5443.02</v>
          </cell>
          <cell r="G1263">
            <v>0</v>
          </cell>
        </row>
        <row r="1264">
          <cell r="B1264" t="str">
            <v>21120-0000-0001-11861-0000</v>
          </cell>
          <cell r="C1264" t="str">
            <v>MORENO HUMBERTO JASIEL</v>
          </cell>
          <cell r="D1264">
            <v>16000.01</v>
          </cell>
          <cell r="E1264">
            <v>16000.01</v>
          </cell>
          <cell r="F1264">
            <v>0</v>
          </cell>
          <cell r="G1264">
            <v>0</v>
          </cell>
        </row>
        <row r="1265">
          <cell r="B1265" t="str">
            <v>21120-0000-0001-11872-0000</v>
          </cell>
          <cell r="C1265" t="str">
            <v>COMERCIALIZADORA DE LIMPIEZA AZTECA SA D</v>
          </cell>
          <cell r="D1265">
            <v>2687.34</v>
          </cell>
          <cell r="E1265">
            <v>107924.51</v>
          </cell>
          <cell r="F1265">
            <v>105237.17</v>
          </cell>
          <cell r="G1265">
            <v>0</v>
          </cell>
        </row>
        <row r="1266">
          <cell r="B1266" t="str">
            <v>21120-0000-0001-11879-0000</v>
          </cell>
          <cell r="C1266" t="str">
            <v>CRUZ PADILLA CARLOS RAMIRO</v>
          </cell>
          <cell r="D1266">
            <v>0</v>
          </cell>
          <cell r="E1266">
            <v>36656</v>
          </cell>
          <cell r="F1266">
            <v>36656</v>
          </cell>
          <cell r="G1266">
            <v>0</v>
          </cell>
        </row>
        <row r="1267">
          <cell r="B1267" t="str">
            <v>21120-0000-0001-11890-0000</v>
          </cell>
          <cell r="C1267" t="str">
            <v>MATERIALES Y URBANIZACION A &amp; M SA DE CV</v>
          </cell>
          <cell r="D1267">
            <v>0</v>
          </cell>
          <cell r="E1267">
            <v>342374.01</v>
          </cell>
          <cell r="F1267">
            <v>535920.02</v>
          </cell>
          <cell r="G1267">
            <v>193546.01</v>
          </cell>
        </row>
        <row r="1268">
          <cell r="B1268" t="str">
            <v>21120-0000-0001-11894-0000</v>
          </cell>
          <cell r="C1268" t="str">
            <v>AR QUIFACTURA, S.C</v>
          </cell>
          <cell r="D1268">
            <v>0</v>
          </cell>
          <cell r="E1268">
            <v>79196.53</v>
          </cell>
          <cell r="F1268">
            <v>79196.53</v>
          </cell>
          <cell r="G1268">
            <v>0</v>
          </cell>
        </row>
        <row r="1269">
          <cell r="B1269" t="str">
            <v>21120-0000-0001-11895-0000</v>
          </cell>
          <cell r="C1269" t="str">
            <v>GRANADOS BERNAL KARINA</v>
          </cell>
          <cell r="D1269">
            <v>0</v>
          </cell>
          <cell r="E1269">
            <v>53592</v>
          </cell>
          <cell r="F1269">
            <v>53592</v>
          </cell>
          <cell r="G1269">
            <v>0</v>
          </cell>
        </row>
        <row r="1270">
          <cell r="B1270" t="str">
            <v>21120-0000-0001-11904-0000</v>
          </cell>
          <cell r="C1270" t="str">
            <v>SIERRA RAMÍREZ CHRISTOPHER</v>
          </cell>
          <cell r="D1270">
            <v>15139.89</v>
          </cell>
          <cell r="E1270">
            <v>226870.03</v>
          </cell>
          <cell r="F1270">
            <v>230922.27</v>
          </cell>
          <cell r="G1270">
            <v>19192.13</v>
          </cell>
        </row>
        <row r="1271">
          <cell r="B1271" t="str">
            <v>21120-0000-0001-11905-0000</v>
          </cell>
          <cell r="C1271" t="str">
            <v>GARCIA MARES ALAN FERNANDO</v>
          </cell>
          <cell r="D1271">
            <v>18401.46</v>
          </cell>
          <cell r="E1271">
            <v>242263.28</v>
          </cell>
          <cell r="F1271">
            <v>244916.03</v>
          </cell>
          <cell r="G1271">
            <v>21054.21</v>
          </cell>
        </row>
        <row r="1272">
          <cell r="B1272" t="str">
            <v>21120-0000-0001-11906-0000</v>
          </cell>
          <cell r="C1272" t="str">
            <v>CABRERA MAYA MARÍA DEL ROSARIO</v>
          </cell>
          <cell r="D1272">
            <v>10586.98</v>
          </cell>
          <cell r="E1272">
            <v>123851.43</v>
          </cell>
          <cell r="F1272">
            <v>115778.34</v>
          </cell>
          <cell r="G1272">
            <v>2513.89</v>
          </cell>
        </row>
        <row r="1273">
          <cell r="B1273" t="str">
            <v>21120-0000-0001-11907-0000</v>
          </cell>
          <cell r="C1273" t="str">
            <v>MORA ARRIAGA ALFREDO</v>
          </cell>
          <cell r="D1273">
            <v>13882.52</v>
          </cell>
          <cell r="E1273">
            <v>162072.28</v>
          </cell>
          <cell r="F1273">
            <v>163557.75</v>
          </cell>
          <cell r="G1273">
            <v>15367.99</v>
          </cell>
        </row>
        <row r="1274">
          <cell r="B1274" t="str">
            <v>21120-0000-0001-11909-0000</v>
          </cell>
          <cell r="C1274" t="str">
            <v>GONZALEZ MEDINA DANIELA GUADALUPE</v>
          </cell>
          <cell r="D1274">
            <v>7357.09</v>
          </cell>
          <cell r="E1274">
            <v>7357.09</v>
          </cell>
          <cell r="F1274">
            <v>0</v>
          </cell>
          <cell r="G1274">
            <v>0</v>
          </cell>
        </row>
        <row r="1275">
          <cell r="B1275" t="str">
            <v>21120-0000-0001-11935-0000</v>
          </cell>
          <cell r="C1275" t="str">
            <v>HERNANDEZ AVILES ARTURO</v>
          </cell>
          <cell r="D1275">
            <v>5091.96</v>
          </cell>
          <cell r="E1275">
            <v>63397.88</v>
          </cell>
          <cell r="F1275">
            <v>58305.919999999998</v>
          </cell>
          <cell r="G1275">
            <v>0</v>
          </cell>
        </row>
        <row r="1276">
          <cell r="B1276" t="str">
            <v>21120-0000-0001-11936-0000</v>
          </cell>
          <cell r="C1276" t="str">
            <v>HECTOR CARLOS SUAREZ RUIZ</v>
          </cell>
          <cell r="D1276">
            <v>392230.82</v>
          </cell>
          <cell r="E1276">
            <v>392230.82</v>
          </cell>
          <cell r="F1276">
            <v>0</v>
          </cell>
          <cell r="G1276">
            <v>0</v>
          </cell>
        </row>
        <row r="1277">
          <cell r="B1277" t="str">
            <v>21120-0000-0001-11939-0000</v>
          </cell>
          <cell r="C1277" t="str">
            <v>PI OMIKRON AUTO SYSTEMS SA DE CV</v>
          </cell>
          <cell r="D1277">
            <v>7186.2</v>
          </cell>
          <cell r="E1277">
            <v>605116.4</v>
          </cell>
          <cell r="F1277">
            <v>597930.19999999995</v>
          </cell>
          <cell r="G1277">
            <v>0</v>
          </cell>
        </row>
        <row r="1278">
          <cell r="B1278" t="str">
            <v>21120-0000-0001-11940-0000</v>
          </cell>
          <cell r="C1278" t="str">
            <v>ENLACE TPE SA DE CV</v>
          </cell>
          <cell r="D1278">
            <v>0</v>
          </cell>
          <cell r="E1278">
            <v>1056350.3</v>
          </cell>
          <cell r="F1278">
            <v>1056350.3</v>
          </cell>
          <cell r="G1278">
            <v>0</v>
          </cell>
        </row>
        <row r="1279">
          <cell r="B1279" t="str">
            <v>21120-0000-0001-11947-0000</v>
          </cell>
          <cell r="C1279" t="str">
            <v>DURAN DIAZ DELIA CAROLINA</v>
          </cell>
          <cell r="D1279">
            <v>2378</v>
          </cell>
          <cell r="E1279">
            <v>2378</v>
          </cell>
          <cell r="F1279">
            <v>0</v>
          </cell>
          <cell r="G1279">
            <v>0</v>
          </cell>
        </row>
        <row r="1280">
          <cell r="B1280" t="str">
            <v>21120-0000-0001-11948-0000</v>
          </cell>
          <cell r="C1280" t="str">
            <v>VIVERO LOS OTATES SPR DE RL DE CV</v>
          </cell>
          <cell r="D1280">
            <v>0</v>
          </cell>
          <cell r="E1280">
            <v>65000</v>
          </cell>
          <cell r="F1280">
            <v>65000</v>
          </cell>
          <cell r="G1280">
            <v>0</v>
          </cell>
        </row>
        <row r="1281">
          <cell r="B1281" t="str">
            <v>21120-0000-0001-11950-0000</v>
          </cell>
          <cell r="C1281" t="str">
            <v>AVENDAÑO SANCHEZ JORGE</v>
          </cell>
          <cell r="D1281">
            <v>0</v>
          </cell>
          <cell r="E1281">
            <v>73793.460000000006</v>
          </cell>
          <cell r="F1281">
            <v>73793.460000000006</v>
          </cell>
          <cell r="G1281">
            <v>0</v>
          </cell>
        </row>
        <row r="1282">
          <cell r="B1282" t="str">
            <v>21120-0000-0001-11963-0000</v>
          </cell>
          <cell r="C1282" t="str">
            <v>CONGRESS &amp; MEETINGS GROUP SA DE CV</v>
          </cell>
          <cell r="D1282">
            <v>0</v>
          </cell>
          <cell r="E1282">
            <v>558560.80000000005</v>
          </cell>
          <cell r="F1282">
            <v>558560.80000000005</v>
          </cell>
          <cell r="G1282">
            <v>0</v>
          </cell>
        </row>
        <row r="1283">
          <cell r="B1283" t="str">
            <v>21120-0000-0001-11968-0000</v>
          </cell>
          <cell r="C1283" t="str">
            <v>PEREZ URBINA JUAN CARLOS</v>
          </cell>
          <cell r="D1283">
            <v>59753.919999999998</v>
          </cell>
          <cell r="E1283">
            <v>881219.12</v>
          </cell>
          <cell r="F1283">
            <v>990477.6</v>
          </cell>
          <cell r="G1283">
            <v>169012.4</v>
          </cell>
        </row>
        <row r="1284">
          <cell r="B1284" t="str">
            <v>21120-0000-0001-11974-0000</v>
          </cell>
          <cell r="C1284" t="str">
            <v>EN LINEA INFORMATIVA SA DE CV</v>
          </cell>
          <cell r="D1284">
            <v>73984.800000000003</v>
          </cell>
          <cell r="E1284">
            <v>5770560.4000000004</v>
          </cell>
          <cell r="F1284">
            <v>5784772.7199999997</v>
          </cell>
          <cell r="G1284">
            <v>88197.119999999995</v>
          </cell>
        </row>
        <row r="1285">
          <cell r="B1285" t="str">
            <v>21120-0000-0001-12071-0000</v>
          </cell>
          <cell r="C1285" t="str">
            <v>NETWORK TRANSPORTATION SYSTEMS STUDIES S</v>
          </cell>
          <cell r="D1285">
            <v>0</v>
          </cell>
          <cell r="E1285">
            <v>2474861.5</v>
          </cell>
          <cell r="F1285">
            <v>2474861.5</v>
          </cell>
          <cell r="G1285">
            <v>0</v>
          </cell>
        </row>
        <row r="1286">
          <cell r="B1286" t="str">
            <v>21120-0000-0001-12085-0000</v>
          </cell>
          <cell r="C1286" t="str">
            <v>JORGE HUMBERTO SERRANO CARABEZ</v>
          </cell>
          <cell r="D1286">
            <v>0</v>
          </cell>
          <cell r="E1286">
            <v>109678</v>
          </cell>
          <cell r="F1286">
            <v>109678</v>
          </cell>
          <cell r="G1286">
            <v>0</v>
          </cell>
        </row>
        <row r="1287">
          <cell r="B1287" t="str">
            <v>21120-0000-0001-12090-0000</v>
          </cell>
          <cell r="C1287" t="str">
            <v>FONDO ARQUITECTURA, S.A. DE C.V.</v>
          </cell>
          <cell r="D1287">
            <v>0</v>
          </cell>
          <cell r="E1287">
            <v>169391.62</v>
          </cell>
          <cell r="F1287">
            <v>169391.62</v>
          </cell>
          <cell r="G1287">
            <v>0</v>
          </cell>
        </row>
        <row r="1288">
          <cell r="B1288" t="str">
            <v>21120-0000-0001-12099-0000</v>
          </cell>
          <cell r="C1288" t="str">
            <v>ORENDAIN DOMINGUEZ RODOLFO DE LOS SANTOS</v>
          </cell>
          <cell r="D1288">
            <v>0</v>
          </cell>
          <cell r="E1288">
            <v>187340</v>
          </cell>
          <cell r="F1288">
            <v>368300</v>
          </cell>
          <cell r="G1288">
            <v>180960</v>
          </cell>
        </row>
        <row r="1289">
          <cell r="B1289" t="str">
            <v>21120-0000-0001-12101-0000</v>
          </cell>
          <cell r="C1289" t="str">
            <v>LOPEZ GONZALEZ LUIS CARLOS</v>
          </cell>
          <cell r="D1289">
            <v>5220</v>
          </cell>
          <cell r="E1289">
            <v>272915.52</v>
          </cell>
          <cell r="F1289">
            <v>267695.52</v>
          </cell>
          <cell r="G1289">
            <v>0</v>
          </cell>
        </row>
        <row r="1290">
          <cell r="B1290" t="str">
            <v>21120-0000-0001-12104-0000</v>
          </cell>
          <cell r="C1290" t="str">
            <v>CANALES PEÑA JESÚS ÁNGEL</v>
          </cell>
          <cell r="D1290">
            <v>35364.25</v>
          </cell>
          <cell r="E1290">
            <v>1286409.1299999999</v>
          </cell>
          <cell r="F1290">
            <v>1251044.8799999999</v>
          </cell>
          <cell r="G1290">
            <v>0</v>
          </cell>
        </row>
        <row r="1291">
          <cell r="B1291" t="str">
            <v>21120-0000-0001-12122-0000</v>
          </cell>
          <cell r="C1291" t="str">
            <v>FUSION AUDIOVISUAL SA DE CV</v>
          </cell>
          <cell r="D1291">
            <v>0</v>
          </cell>
          <cell r="E1291">
            <v>432561</v>
          </cell>
          <cell r="F1291">
            <v>432561</v>
          </cell>
          <cell r="G1291">
            <v>0</v>
          </cell>
        </row>
        <row r="1292">
          <cell r="B1292" t="str">
            <v>21120-0000-0001-12123-0000</v>
          </cell>
          <cell r="C1292" t="str">
            <v>VANZAR ARQUITECTOS S DE RL DE CV</v>
          </cell>
          <cell r="D1292">
            <v>0</v>
          </cell>
          <cell r="E1292">
            <v>17192.95</v>
          </cell>
          <cell r="F1292">
            <v>17192.95</v>
          </cell>
          <cell r="G1292">
            <v>0</v>
          </cell>
        </row>
        <row r="1293">
          <cell r="B1293" t="str">
            <v>21120-0000-0001-12125-0000</v>
          </cell>
          <cell r="C1293" t="str">
            <v>GUILLEN GARCIA JUAN JOSE</v>
          </cell>
          <cell r="D1293">
            <v>76304.800000000003</v>
          </cell>
          <cell r="E1293">
            <v>2481258.63</v>
          </cell>
          <cell r="F1293">
            <v>2985403.83</v>
          </cell>
          <cell r="G1293">
            <v>580450</v>
          </cell>
        </row>
        <row r="1294">
          <cell r="B1294" t="str">
            <v>21120-0000-0001-12129-0000</v>
          </cell>
          <cell r="C1294" t="str">
            <v>GLOBAL ARQUITEQUE SA DE CV</v>
          </cell>
          <cell r="D1294">
            <v>40889.129999999997</v>
          </cell>
          <cell r="E1294">
            <v>40889.129999999997</v>
          </cell>
          <cell r="F1294">
            <v>0</v>
          </cell>
          <cell r="G1294">
            <v>0</v>
          </cell>
        </row>
        <row r="1295">
          <cell r="B1295" t="str">
            <v>21120-0000-0001-12130-0000</v>
          </cell>
          <cell r="C1295" t="str">
            <v>BARRERA ACEVEDO MARGARITA</v>
          </cell>
          <cell r="D1295">
            <v>346979.2</v>
          </cell>
          <cell r="E1295">
            <v>3172548.04</v>
          </cell>
          <cell r="F1295">
            <v>2825568.84</v>
          </cell>
          <cell r="G1295">
            <v>0</v>
          </cell>
        </row>
        <row r="1296">
          <cell r="B1296" t="str">
            <v>21120-0000-0001-12134-0000</v>
          </cell>
          <cell r="C1296" t="str">
            <v>CRUZ CIPRES PALOMA</v>
          </cell>
          <cell r="D1296">
            <v>0</v>
          </cell>
          <cell r="E1296">
            <v>175439.56</v>
          </cell>
          <cell r="F1296">
            <v>175439.56</v>
          </cell>
          <cell r="G1296">
            <v>0</v>
          </cell>
        </row>
        <row r="1297">
          <cell r="B1297" t="str">
            <v>21120-0000-0001-12142-0000</v>
          </cell>
          <cell r="C1297" t="str">
            <v>QUINTANA MARTINEZ JOSE ADRIAN</v>
          </cell>
          <cell r="D1297">
            <v>0</v>
          </cell>
          <cell r="E1297">
            <v>1656445.78</v>
          </cell>
          <cell r="F1297">
            <v>1663985.78</v>
          </cell>
          <cell r="G1297">
            <v>7540</v>
          </cell>
        </row>
        <row r="1298">
          <cell r="B1298" t="str">
            <v>21120-0000-0001-12149-0000</v>
          </cell>
          <cell r="C1298" t="str">
            <v>YATLA SA DE CV</v>
          </cell>
          <cell r="D1298">
            <v>26042</v>
          </cell>
          <cell r="E1298">
            <v>26042</v>
          </cell>
          <cell r="F1298">
            <v>0</v>
          </cell>
          <cell r="G1298">
            <v>0</v>
          </cell>
        </row>
        <row r="1299">
          <cell r="B1299" t="str">
            <v>21120-0000-0001-12150-0000</v>
          </cell>
          <cell r="C1299" t="str">
            <v>LOPEZ MUÑOZ IVONNE</v>
          </cell>
          <cell r="D1299">
            <v>0</v>
          </cell>
          <cell r="E1299">
            <v>44105.47</v>
          </cell>
          <cell r="F1299">
            <v>44105.47</v>
          </cell>
          <cell r="G1299">
            <v>0</v>
          </cell>
        </row>
        <row r="1300">
          <cell r="B1300" t="str">
            <v>21120-0000-0001-12159-0000</v>
          </cell>
          <cell r="C1300" t="str">
            <v>LOPEZ CARMONA MARIANA</v>
          </cell>
          <cell r="D1300">
            <v>0</v>
          </cell>
          <cell r="E1300">
            <v>141433.26999999999</v>
          </cell>
          <cell r="F1300">
            <v>141433.26999999999</v>
          </cell>
          <cell r="G1300">
            <v>0</v>
          </cell>
        </row>
        <row r="1301">
          <cell r="B1301" t="str">
            <v>21120-0000-0001-12166-0000</v>
          </cell>
          <cell r="C1301" t="str">
            <v>EDITORIAL MARTINICA SA DE CV</v>
          </cell>
          <cell r="D1301">
            <v>318946</v>
          </cell>
          <cell r="E1301">
            <v>7044447.96</v>
          </cell>
          <cell r="F1301">
            <v>6774078.1200000001</v>
          </cell>
          <cell r="G1301">
            <v>48576.160000000003</v>
          </cell>
        </row>
        <row r="1302">
          <cell r="B1302" t="str">
            <v>21120-0000-0001-12171-0000</v>
          </cell>
          <cell r="C1302" t="str">
            <v>COMITE ESTATAL PARA EL FOMENTO Y PROTECC</v>
          </cell>
          <cell r="D1302">
            <v>0</v>
          </cell>
          <cell r="E1302">
            <v>200000</v>
          </cell>
          <cell r="F1302">
            <v>200000</v>
          </cell>
          <cell r="G1302">
            <v>0</v>
          </cell>
        </row>
        <row r="1303">
          <cell r="B1303" t="str">
            <v>21120-0000-0001-12172-0000</v>
          </cell>
          <cell r="C1303" t="str">
            <v>GUTIERREZ SALAS ALFREDO</v>
          </cell>
          <cell r="D1303">
            <v>0</v>
          </cell>
          <cell r="E1303">
            <v>79998.240000000005</v>
          </cell>
          <cell r="F1303">
            <v>79998.240000000005</v>
          </cell>
          <cell r="G1303">
            <v>0</v>
          </cell>
        </row>
        <row r="1304">
          <cell r="B1304" t="str">
            <v>21120-0000-0001-12173-0000</v>
          </cell>
          <cell r="C1304" t="str">
            <v>CONEXION LOGISTICA BAJIO SA DE CV</v>
          </cell>
          <cell r="D1304">
            <v>395401.12</v>
          </cell>
          <cell r="E1304">
            <v>3724622.46</v>
          </cell>
          <cell r="F1304">
            <v>3470420.54</v>
          </cell>
          <cell r="G1304">
            <v>141199.20000000001</v>
          </cell>
        </row>
        <row r="1305">
          <cell r="B1305" t="str">
            <v>21120-0000-0001-12176-0000</v>
          </cell>
          <cell r="C1305" t="str">
            <v>GRAFIMPRELI SA DE CV</v>
          </cell>
          <cell r="D1305">
            <v>0</v>
          </cell>
          <cell r="E1305">
            <v>20365.54</v>
          </cell>
          <cell r="F1305">
            <v>20365.54</v>
          </cell>
          <cell r="G1305">
            <v>0</v>
          </cell>
        </row>
        <row r="1306">
          <cell r="B1306" t="str">
            <v>21120-0000-0001-12197-0000</v>
          </cell>
          <cell r="C1306" t="str">
            <v>GARCÍA ROMO LIDIA PATRICIA</v>
          </cell>
          <cell r="D1306">
            <v>0</v>
          </cell>
          <cell r="E1306">
            <v>1180840.58</v>
          </cell>
          <cell r="F1306">
            <v>1180840.58</v>
          </cell>
          <cell r="G1306">
            <v>0</v>
          </cell>
        </row>
        <row r="1307">
          <cell r="B1307" t="str">
            <v>21120-0000-0001-12198-0000</v>
          </cell>
          <cell r="C1307" t="str">
            <v>COMISIONES BANCARIAS POR PAGAR</v>
          </cell>
          <cell r="D1307">
            <v>703299.63</v>
          </cell>
          <cell r="E1307">
            <v>703299.63</v>
          </cell>
          <cell r="F1307">
            <v>757693.95</v>
          </cell>
          <cell r="G1307">
            <v>757693.95</v>
          </cell>
        </row>
        <row r="1308">
          <cell r="B1308" t="str">
            <v>21120-0000-0001-12201-0000</v>
          </cell>
          <cell r="C1308" t="str">
            <v>HERNANDEZ VARGAS MA FRANCISCA</v>
          </cell>
          <cell r="D1308">
            <v>0</v>
          </cell>
          <cell r="E1308">
            <v>829997.4</v>
          </cell>
          <cell r="F1308">
            <v>829997.4</v>
          </cell>
          <cell r="G1308">
            <v>0</v>
          </cell>
        </row>
        <row r="1309">
          <cell r="B1309" t="str">
            <v>21120-0000-0001-12203-0000</v>
          </cell>
          <cell r="C1309" t="str">
            <v>NILO LOPEZ BRUNO</v>
          </cell>
          <cell r="D1309">
            <v>0</v>
          </cell>
          <cell r="E1309">
            <v>372278.18</v>
          </cell>
          <cell r="F1309">
            <v>372278.18</v>
          </cell>
          <cell r="G1309">
            <v>0</v>
          </cell>
        </row>
        <row r="1310">
          <cell r="B1310" t="str">
            <v>21120-0000-0001-12207-0000</v>
          </cell>
          <cell r="C1310" t="str">
            <v>MARTINEZ SANCHEZ MA. TERESA</v>
          </cell>
          <cell r="D1310">
            <v>0</v>
          </cell>
          <cell r="E1310">
            <v>17168</v>
          </cell>
          <cell r="F1310">
            <v>17168</v>
          </cell>
          <cell r="G1310">
            <v>0</v>
          </cell>
        </row>
        <row r="1311">
          <cell r="B1311" t="str">
            <v>21120-0000-0001-12208-0000</v>
          </cell>
          <cell r="C1311" t="str">
            <v>ECO FALH SA DE CV</v>
          </cell>
          <cell r="D1311">
            <v>55633.599999999999</v>
          </cell>
          <cell r="E1311">
            <v>327871.40999999997</v>
          </cell>
          <cell r="F1311">
            <v>272237.81</v>
          </cell>
          <cell r="G1311">
            <v>0</v>
          </cell>
        </row>
        <row r="1312">
          <cell r="B1312" t="str">
            <v>21120-0000-0001-12210-0000</v>
          </cell>
          <cell r="C1312" t="str">
            <v>WINGU NETWORKS SA DE CV</v>
          </cell>
          <cell r="D1312">
            <v>0</v>
          </cell>
          <cell r="E1312">
            <v>5372581.7599999998</v>
          </cell>
          <cell r="F1312">
            <v>8227963.5199999996</v>
          </cell>
          <cell r="G1312">
            <v>2855381.76</v>
          </cell>
        </row>
        <row r="1313">
          <cell r="B1313" t="str">
            <v>21120-0000-0001-12211-0000</v>
          </cell>
          <cell r="C1313" t="str">
            <v>ROBLEDO ARAIZA JORGE ALBERTO</v>
          </cell>
          <cell r="D1313">
            <v>0</v>
          </cell>
          <cell r="E1313">
            <v>62796.6</v>
          </cell>
          <cell r="F1313">
            <v>65255.8</v>
          </cell>
          <cell r="G1313">
            <v>2459.1999999999998</v>
          </cell>
        </row>
        <row r="1314">
          <cell r="B1314" t="str">
            <v>21120-0000-0001-12214-0000</v>
          </cell>
          <cell r="C1314" t="str">
            <v>VALENCIA MARTINEZ RAMIRO</v>
          </cell>
          <cell r="D1314">
            <v>0</v>
          </cell>
          <cell r="E1314">
            <v>89302.5</v>
          </cell>
          <cell r="F1314">
            <v>89302.5</v>
          </cell>
          <cell r="G1314">
            <v>0</v>
          </cell>
        </row>
        <row r="1315">
          <cell r="B1315" t="str">
            <v>21120-0000-0001-12215-0000</v>
          </cell>
          <cell r="C1315" t="str">
            <v>GAONA MARTINEZ FELIX</v>
          </cell>
          <cell r="D1315">
            <v>13929.22</v>
          </cell>
          <cell r="E1315">
            <v>213974.11</v>
          </cell>
          <cell r="F1315">
            <v>217420.92</v>
          </cell>
          <cell r="G1315">
            <v>17376.03</v>
          </cell>
        </row>
        <row r="1316">
          <cell r="B1316" t="str">
            <v>21120-0000-0001-12217-0000</v>
          </cell>
          <cell r="C1316" t="str">
            <v>QUE ME VE ESPECTACULARES SA DE CV</v>
          </cell>
          <cell r="D1316">
            <v>0</v>
          </cell>
          <cell r="E1316">
            <v>4459040</v>
          </cell>
          <cell r="F1316">
            <v>4459040</v>
          </cell>
          <cell r="G1316">
            <v>0</v>
          </cell>
        </row>
        <row r="1317">
          <cell r="B1317" t="str">
            <v>21120-0000-0001-12218-0000</v>
          </cell>
          <cell r="C1317" t="str">
            <v>LANDINO MARCOCCHIO PORTILLO</v>
          </cell>
          <cell r="D1317">
            <v>0</v>
          </cell>
          <cell r="E1317">
            <v>185151.05</v>
          </cell>
          <cell r="F1317">
            <v>185151.05</v>
          </cell>
          <cell r="G1317">
            <v>0</v>
          </cell>
        </row>
        <row r="1318">
          <cell r="B1318" t="str">
            <v>21120-0000-0001-12222-0000</v>
          </cell>
          <cell r="C1318" t="str">
            <v>TORRES VAZQUEZ BRUNO CESAR</v>
          </cell>
          <cell r="D1318">
            <v>0</v>
          </cell>
          <cell r="E1318">
            <v>1072961.49</v>
          </cell>
          <cell r="F1318">
            <v>1072961.49</v>
          </cell>
          <cell r="G1318">
            <v>0</v>
          </cell>
        </row>
        <row r="1319">
          <cell r="B1319" t="str">
            <v>21120-0000-0001-12224-0000</v>
          </cell>
          <cell r="C1319" t="str">
            <v>IMPRESORA MIGUEL ANGEL SA DE CV</v>
          </cell>
          <cell r="D1319">
            <v>0</v>
          </cell>
          <cell r="E1319">
            <v>38045.68</v>
          </cell>
          <cell r="F1319">
            <v>38045.68</v>
          </cell>
          <cell r="G1319">
            <v>0</v>
          </cell>
        </row>
        <row r="1320">
          <cell r="B1320" t="str">
            <v>21120-0000-0001-12232-0000</v>
          </cell>
          <cell r="C1320" t="str">
            <v>DURAN CALVILLO LUIS ALFREDO</v>
          </cell>
          <cell r="D1320">
            <v>138680</v>
          </cell>
          <cell r="E1320">
            <v>138680</v>
          </cell>
          <cell r="F1320">
            <v>0</v>
          </cell>
          <cell r="G1320">
            <v>0</v>
          </cell>
        </row>
        <row r="1321">
          <cell r="B1321" t="str">
            <v>21120-0000-0001-12233-0000</v>
          </cell>
          <cell r="C1321" t="str">
            <v>GASCA GARCIA JAVIER DE JESUS</v>
          </cell>
          <cell r="D1321">
            <v>0</v>
          </cell>
          <cell r="E1321">
            <v>14152</v>
          </cell>
          <cell r="F1321">
            <v>14152</v>
          </cell>
          <cell r="G1321">
            <v>0</v>
          </cell>
        </row>
        <row r="1322">
          <cell r="B1322" t="str">
            <v>21120-0000-0001-12234-0000</v>
          </cell>
          <cell r="C1322" t="str">
            <v>INSTRUMENTACION BOMEDICA Y SISTEMAS QUIR</v>
          </cell>
          <cell r="D1322">
            <v>0</v>
          </cell>
          <cell r="E1322">
            <v>3781.6</v>
          </cell>
          <cell r="F1322">
            <v>3781.6</v>
          </cell>
          <cell r="G1322">
            <v>0</v>
          </cell>
        </row>
        <row r="1323">
          <cell r="B1323" t="str">
            <v>21120-0000-0001-12237-0000</v>
          </cell>
          <cell r="C1323" t="str">
            <v>DELGADO ARIAS VICTOR GUSTAVO</v>
          </cell>
          <cell r="D1323">
            <v>0</v>
          </cell>
          <cell r="E1323">
            <v>99412</v>
          </cell>
          <cell r="F1323">
            <v>99412</v>
          </cell>
          <cell r="G1323">
            <v>0</v>
          </cell>
        </row>
        <row r="1324">
          <cell r="B1324" t="str">
            <v>21120-0000-0001-12243-0000</v>
          </cell>
          <cell r="C1324" t="str">
            <v>PEREZ FLORES ALMA DELIA.</v>
          </cell>
          <cell r="D1324">
            <v>0</v>
          </cell>
          <cell r="E1324">
            <v>23682.560000000001</v>
          </cell>
          <cell r="F1324">
            <v>28997.68</v>
          </cell>
          <cell r="G1324">
            <v>5315.12</v>
          </cell>
        </row>
        <row r="1325">
          <cell r="B1325" t="str">
            <v>21120-0000-0001-12250-0000</v>
          </cell>
          <cell r="C1325" t="str">
            <v>TECNOVIGILANCIA SA DE CV</v>
          </cell>
          <cell r="D1325">
            <v>0</v>
          </cell>
          <cell r="E1325">
            <v>16078240.619999999</v>
          </cell>
          <cell r="F1325">
            <v>16078240.619999999</v>
          </cell>
          <cell r="G1325">
            <v>0</v>
          </cell>
        </row>
        <row r="1326">
          <cell r="B1326" t="str">
            <v>21120-0000-0001-12251-0000</v>
          </cell>
          <cell r="C1326" t="str">
            <v>FURBUS DE MEXICO SA DE CV</v>
          </cell>
          <cell r="D1326">
            <v>0</v>
          </cell>
          <cell r="E1326">
            <v>1658568</v>
          </cell>
          <cell r="F1326">
            <v>1658568</v>
          </cell>
          <cell r="G1326">
            <v>0</v>
          </cell>
        </row>
        <row r="1327">
          <cell r="B1327" t="str">
            <v>21120-0000-0001-12265-0000</v>
          </cell>
          <cell r="C1327" t="str">
            <v>ARELLANO RODRIGUEZ FRANCISCO JAVIER</v>
          </cell>
          <cell r="D1327">
            <v>187920</v>
          </cell>
          <cell r="E1327">
            <v>2177772.4</v>
          </cell>
          <cell r="F1327">
            <v>2094252.4</v>
          </cell>
          <cell r="G1327">
            <v>104400</v>
          </cell>
        </row>
        <row r="1328">
          <cell r="B1328" t="str">
            <v>21120-0000-0001-12267-0000</v>
          </cell>
          <cell r="C1328" t="str">
            <v>GOMEZ MESILLAS LUIS GERONIMO</v>
          </cell>
          <cell r="D1328">
            <v>0</v>
          </cell>
          <cell r="E1328">
            <v>12050.89</v>
          </cell>
          <cell r="F1328">
            <v>12050.89</v>
          </cell>
          <cell r="G1328">
            <v>0</v>
          </cell>
        </row>
        <row r="1329">
          <cell r="B1329" t="str">
            <v>21120-0000-0001-12271-0000</v>
          </cell>
          <cell r="C1329" t="str">
            <v>AMIO INGENIEROS SA DE CV</v>
          </cell>
          <cell r="D1329">
            <v>200000</v>
          </cell>
          <cell r="E1329">
            <v>3332000</v>
          </cell>
          <cell r="F1329">
            <v>3132000</v>
          </cell>
          <cell r="G1329">
            <v>0</v>
          </cell>
        </row>
        <row r="1330">
          <cell r="B1330" t="str">
            <v>21120-0000-0001-12274-0000</v>
          </cell>
          <cell r="C1330" t="str">
            <v>CORPORATIVO MUÑOZ Y ASOCIADOS SA DE CV</v>
          </cell>
          <cell r="D1330">
            <v>0</v>
          </cell>
          <cell r="E1330">
            <v>1763942.3999999999</v>
          </cell>
          <cell r="F1330">
            <v>1763942.3999999999</v>
          </cell>
          <cell r="G1330">
            <v>0</v>
          </cell>
        </row>
        <row r="1331">
          <cell r="B1331" t="str">
            <v>21120-0000-0001-12279-0000</v>
          </cell>
          <cell r="C1331" t="str">
            <v>MEXIMOTOR SA DE CV</v>
          </cell>
          <cell r="D1331">
            <v>139954</v>
          </cell>
          <cell r="E1331">
            <v>996125.06</v>
          </cell>
          <cell r="F1331">
            <v>856171.06</v>
          </cell>
          <cell r="G1331">
            <v>0</v>
          </cell>
        </row>
        <row r="1332">
          <cell r="B1332" t="str">
            <v>21120-0000-0001-12280-0000</v>
          </cell>
          <cell r="C1332" t="str">
            <v>RADIO BAJÍO LEONESA SA DE CV</v>
          </cell>
          <cell r="D1332">
            <v>0</v>
          </cell>
          <cell r="E1332">
            <v>1000000</v>
          </cell>
          <cell r="F1332">
            <v>1000000</v>
          </cell>
          <cell r="G1332">
            <v>0</v>
          </cell>
        </row>
        <row r="1333">
          <cell r="B1333" t="str">
            <v>21120-0000-0001-12281-0000</v>
          </cell>
          <cell r="C1333" t="str">
            <v>DISFAB SA DE CV</v>
          </cell>
          <cell r="D1333">
            <v>0</v>
          </cell>
          <cell r="E1333">
            <v>90264.15</v>
          </cell>
          <cell r="F1333">
            <v>90264.15</v>
          </cell>
          <cell r="G1333">
            <v>0</v>
          </cell>
        </row>
        <row r="1334">
          <cell r="B1334" t="str">
            <v>21120-0000-0001-12289-0000</v>
          </cell>
          <cell r="C1334" t="str">
            <v>IECISA MEXICO SA DE CV</v>
          </cell>
          <cell r="D1334">
            <v>0</v>
          </cell>
          <cell r="E1334">
            <v>660929.06000000006</v>
          </cell>
          <cell r="F1334">
            <v>660929.06000000006</v>
          </cell>
          <cell r="G1334">
            <v>0</v>
          </cell>
        </row>
        <row r="1335">
          <cell r="B1335" t="str">
            <v>21120-0000-0001-12290-0000</v>
          </cell>
          <cell r="C1335" t="str">
            <v>HERNANDEZ SAINZ JORGE SHEIKO</v>
          </cell>
          <cell r="D1335">
            <v>25420</v>
          </cell>
          <cell r="E1335">
            <v>354259.06</v>
          </cell>
          <cell r="F1335">
            <v>520648.87</v>
          </cell>
          <cell r="G1335">
            <v>191809.81</v>
          </cell>
        </row>
        <row r="1336">
          <cell r="B1336" t="str">
            <v>21120-0000-0001-12294-0000</v>
          </cell>
          <cell r="C1336" t="str">
            <v>MARTINEZ FUNES MARIA DEL CARMEN</v>
          </cell>
          <cell r="D1336">
            <v>0</v>
          </cell>
          <cell r="E1336">
            <v>141433.26999999999</v>
          </cell>
          <cell r="F1336">
            <v>141433.26999999999</v>
          </cell>
          <cell r="G1336">
            <v>0</v>
          </cell>
        </row>
        <row r="1337">
          <cell r="B1337" t="str">
            <v>21120-0000-0001-12295-0000</v>
          </cell>
          <cell r="C1337" t="str">
            <v>CASTRO PEREZ MARCELA</v>
          </cell>
          <cell r="D1337">
            <v>0</v>
          </cell>
          <cell r="E1337">
            <v>141433.28</v>
          </cell>
          <cell r="F1337">
            <v>141433.28</v>
          </cell>
          <cell r="G1337">
            <v>0</v>
          </cell>
        </row>
        <row r="1338">
          <cell r="B1338" t="str">
            <v>21120-0000-0001-12296-0000</v>
          </cell>
          <cell r="C1338" t="str">
            <v>RAMIREZ ALVAREZ JORGE</v>
          </cell>
          <cell r="D1338">
            <v>9156.6299999999992</v>
          </cell>
          <cell r="E1338">
            <v>171533.48</v>
          </cell>
          <cell r="F1338">
            <v>176500.07</v>
          </cell>
          <cell r="G1338">
            <v>14123.22</v>
          </cell>
        </row>
        <row r="1339">
          <cell r="B1339" t="str">
            <v>21120-0000-0001-12298-0000</v>
          </cell>
          <cell r="C1339" t="str">
            <v>JASMAN AUTOMOTRIZ SA DE CV</v>
          </cell>
          <cell r="D1339">
            <v>0</v>
          </cell>
          <cell r="E1339">
            <v>103366.01</v>
          </cell>
          <cell r="F1339">
            <v>103366.01</v>
          </cell>
          <cell r="G1339">
            <v>0</v>
          </cell>
        </row>
        <row r="1340">
          <cell r="B1340" t="str">
            <v>21120-0000-0001-12300-0000</v>
          </cell>
          <cell r="C1340" t="str">
            <v>ALEJANDRA GUERRERO AVILA</v>
          </cell>
          <cell r="D1340">
            <v>296148</v>
          </cell>
          <cell r="E1340">
            <v>878382.18</v>
          </cell>
          <cell r="F1340">
            <v>582234.18000000005</v>
          </cell>
          <cell r="G1340">
            <v>0</v>
          </cell>
        </row>
        <row r="1341">
          <cell r="B1341" t="str">
            <v>21120-0000-0001-12312-0000</v>
          </cell>
          <cell r="C1341" t="str">
            <v>DURAN IRETA NOE MANUEL</v>
          </cell>
          <cell r="D1341">
            <v>0</v>
          </cell>
          <cell r="E1341">
            <v>738150</v>
          </cell>
          <cell r="F1341">
            <v>738150</v>
          </cell>
          <cell r="G1341">
            <v>0</v>
          </cell>
        </row>
        <row r="1342">
          <cell r="B1342" t="str">
            <v>21120-0000-0001-12316-0000</v>
          </cell>
          <cell r="C1342" t="str">
            <v>SERRATOS ALCARAZ OSCAR</v>
          </cell>
          <cell r="D1342">
            <v>43739.88</v>
          </cell>
          <cell r="E1342">
            <v>43739.88</v>
          </cell>
          <cell r="F1342">
            <v>0</v>
          </cell>
          <cell r="G1342">
            <v>0</v>
          </cell>
        </row>
        <row r="1343">
          <cell r="B1343" t="str">
            <v>21120-0000-0001-12317-0000</v>
          </cell>
          <cell r="C1343" t="str">
            <v>HERNANDEZ SOTO MA ISABEL</v>
          </cell>
          <cell r="D1343">
            <v>0</v>
          </cell>
          <cell r="E1343">
            <v>34742</v>
          </cell>
          <cell r="F1343">
            <v>34742</v>
          </cell>
          <cell r="G1343">
            <v>0</v>
          </cell>
        </row>
        <row r="1344">
          <cell r="B1344" t="str">
            <v>21120-0000-0001-12318-0000</v>
          </cell>
          <cell r="C1344" t="str">
            <v>TAPIA HERNÁNDEZ JOSE FABIAN</v>
          </cell>
          <cell r="D1344">
            <v>0</v>
          </cell>
          <cell r="E1344">
            <v>367720</v>
          </cell>
          <cell r="F1344">
            <v>367720</v>
          </cell>
          <cell r="G1344">
            <v>0</v>
          </cell>
        </row>
        <row r="1345">
          <cell r="B1345" t="str">
            <v>21120-0000-0001-12320-0000</v>
          </cell>
          <cell r="C1345" t="str">
            <v>BARROSO MERINO EDGAR ARTURO</v>
          </cell>
          <cell r="D1345">
            <v>0</v>
          </cell>
          <cell r="E1345">
            <v>826724.12</v>
          </cell>
          <cell r="F1345">
            <v>826724.12</v>
          </cell>
          <cell r="G1345">
            <v>0</v>
          </cell>
        </row>
        <row r="1346">
          <cell r="B1346" t="str">
            <v>21120-0000-0001-12322-0000</v>
          </cell>
          <cell r="C1346" t="str">
            <v>MAQUITEXTILES DEL BAJIO SA DE CV</v>
          </cell>
          <cell r="D1346">
            <v>158179.92000000001</v>
          </cell>
          <cell r="E1346">
            <v>1577183.5</v>
          </cell>
          <cell r="F1346">
            <v>1419003.58</v>
          </cell>
          <cell r="G1346">
            <v>0</v>
          </cell>
        </row>
        <row r="1347">
          <cell r="B1347" t="str">
            <v>21120-0000-0001-12327-0000</v>
          </cell>
          <cell r="C1347" t="str">
            <v>OXFORD LEADERSHIP GROUP SC</v>
          </cell>
          <cell r="D1347">
            <v>0</v>
          </cell>
          <cell r="E1347">
            <v>250000</v>
          </cell>
          <cell r="F1347">
            <v>250000</v>
          </cell>
          <cell r="G1347">
            <v>0</v>
          </cell>
        </row>
        <row r="1348">
          <cell r="B1348" t="str">
            <v>21120-0000-0001-12328-0000</v>
          </cell>
          <cell r="C1348" t="str">
            <v>CENTRO UNIVERSITARIO VINCULACIÓN CON EL</v>
          </cell>
          <cell r="D1348">
            <v>0</v>
          </cell>
          <cell r="E1348">
            <v>1179429.99</v>
          </cell>
          <cell r="F1348">
            <v>1179429.99</v>
          </cell>
          <cell r="G1348">
            <v>0</v>
          </cell>
        </row>
        <row r="1349">
          <cell r="B1349" t="str">
            <v>21120-0000-0001-12332-0000</v>
          </cell>
          <cell r="C1349" t="str">
            <v>VILLAFAÑA SANTOS MA. DEL ROSIO</v>
          </cell>
          <cell r="D1349">
            <v>0</v>
          </cell>
          <cell r="E1349">
            <v>210412.4</v>
          </cell>
          <cell r="F1349">
            <v>210412.4</v>
          </cell>
          <cell r="G1349">
            <v>0</v>
          </cell>
        </row>
        <row r="1350">
          <cell r="B1350" t="str">
            <v>21120-0000-0001-12333-0000</v>
          </cell>
          <cell r="C1350" t="str">
            <v>SERVICIOS PROFESIONALES Y DE NEGOCIOS Y</v>
          </cell>
          <cell r="D1350">
            <v>0</v>
          </cell>
          <cell r="E1350">
            <v>515402.76</v>
          </cell>
          <cell r="F1350">
            <v>515402.76</v>
          </cell>
          <cell r="G1350">
            <v>0</v>
          </cell>
        </row>
        <row r="1351">
          <cell r="B1351" t="str">
            <v>21120-0000-0001-12334-0000</v>
          </cell>
          <cell r="C1351" t="str">
            <v>GUZMAN HERNANDEZ DENISSE VIOLETA</v>
          </cell>
          <cell r="D1351">
            <v>0</v>
          </cell>
          <cell r="E1351">
            <v>9075</v>
          </cell>
          <cell r="F1351">
            <v>9075</v>
          </cell>
          <cell r="G1351">
            <v>0</v>
          </cell>
        </row>
        <row r="1352">
          <cell r="B1352" t="str">
            <v>21120-0000-0001-12336-0000</v>
          </cell>
          <cell r="C1352" t="str">
            <v>PATRICIA ROBLES MELKEN</v>
          </cell>
          <cell r="D1352">
            <v>0</v>
          </cell>
          <cell r="E1352">
            <v>328108.61</v>
          </cell>
          <cell r="F1352">
            <v>328108.61</v>
          </cell>
          <cell r="G1352">
            <v>0</v>
          </cell>
        </row>
        <row r="1353">
          <cell r="B1353" t="str">
            <v>21120-0000-0001-12341-0000</v>
          </cell>
          <cell r="C1353" t="str">
            <v>CENTRO DE ESTUDIOS JURIDICOS Y AMBIENTAL</v>
          </cell>
          <cell r="D1353">
            <v>0</v>
          </cell>
          <cell r="E1353">
            <v>87000</v>
          </cell>
          <cell r="F1353">
            <v>87000</v>
          </cell>
          <cell r="G1353">
            <v>0</v>
          </cell>
        </row>
        <row r="1354">
          <cell r="B1354" t="str">
            <v>21120-0000-0001-12342-0000</v>
          </cell>
          <cell r="C1354" t="str">
            <v>GET CONSULTIG SC</v>
          </cell>
          <cell r="D1354">
            <v>0</v>
          </cell>
          <cell r="E1354">
            <v>2018.4</v>
          </cell>
          <cell r="F1354">
            <v>2018.4</v>
          </cell>
          <cell r="G1354">
            <v>0</v>
          </cell>
        </row>
        <row r="1355">
          <cell r="B1355" t="str">
            <v>21120-0000-0001-12343-0000</v>
          </cell>
          <cell r="C1355" t="str">
            <v>VICTORIA ILIANA RAMIREZ VAZQUEZ</v>
          </cell>
          <cell r="D1355">
            <v>0</v>
          </cell>
          <cell r="E1355">
            <v>40477.5</v>
          </cell>
          <cell r="F1355">
            <v>40477.5</v>
          </cell>
          <cell r="G1355">
            <v>0</v>
          </cell>
        </row>
        <row r="1356">
          <cell r="B1356" t="str">
            <v>21120-0000-0001-12347-0000</v>
          </cell>
          <cell r="C1356" t="str">
            <v>CAJA POPULAR LA MERCED SC DE AP DE RL DE</v>
          </cell>
          <cell r="D1356">
            <v>0</v>
          </cell>
          <cell r="E1356">
            <v>4409604.6500000004</v>
          </cell>
          <cell r="F1356">
            <v>4409604.6500000004</v>
          </cell>
          <cell r="G1356">
            <v>0</v>
          </cell>
        </row>
        <row r="1357">
          <cell r="B1357" t="str">
            <v>21120-0000-0001-12352-0000</v>
          </cell>
          <cell r="C1357" t="str">
            <v>MIGUEL ANGEL DOMINGUEZ RAMIREZ</v>
          </cell>
          <cell r="D1357">
            <v>0</v>
          </cell>
          <cell r="E1357">
            <v>150000</v>
          </cell>
          <cell r="F1357">
            <v>150000</v>
          </cell>
          <cell r="G1357">
            <v>0</v>
          </cell>
        </row>
        <row r="1358">
          <cell r="B1358" t="str">
            <v>21120-0000-0001-12355-0000</v>
          </cell>
          <cell r="C1358" t="str">
            <v>ROSALES GOMEZ CLAUDIA KARINA</v>
          </cell>
          <cell r="D1358">
            <v>0</v>
          </cell>
          <cell r="E1358">
            <v>732617.36</v>
          </cell>
          <cell r="F1358">
            <v>732617.36</v>
          </cell>
          <cell r="G1358">
            <v>0</v>
          </cell>
        </row>
        <row r="1359">
          <cell r="B1359" t="str">
            <v>21120-0000-0001-12356-0000</v>
          </cell>
          <cell r="C1359" t="str">
            <v>AT&amp;T COMUNICACIONES DIGITALES S DE RL DE</v>
          </cell>
          <cell r="D1359">
            <v>0</v>
          </cell>
          <cell r="E1359">
            <v>433781.09</v>
          </cell>
          <cell r="F1359">
            <v>433781.09</v>
          </cell>
          <cell r="G1359">
            <v>0</v>
          </cell>
        </row>
        <row r="1360">
          <cell r="B1360" t="str">
            <v>21120-0000-0001-12361-0000</v>
          </cell>
          <cell r="C1360" t="str">
            <v>ANTONIO RAMIREZ MENDIOLA</v>
          </cell>
          <cell r="D1360">
            <v>0</v>
          </cell>
          <cell r="E1360">
            <v>16309.99</v>
          </cell>
          <cell r="F1360">
            <v>16309.99</v>
          </cell>
          <cell r="G1360">
            <v>0</v>
          </cell>
        </row>
        <row r="1361">
          <cell r="B1361" t="str">
            <v>21120-0000-0001-12362-0000</v>
          </cell>
          <cell r="C1361" t="str">
            <v>GRUPO MOTORMEXA GUADALAJARA S.A DE C.V</v>
          </cell>
          <cell r="D1361">
            <v>127953.8</v>
          </cell>
          <cell r="E1361">
            <v>1962945.95</v>
          </cell>
          <cell r="F1361">
            <v>1840273.63</v>
          </cell>
          <cell r="G1361">
            <v>5281.48</v>
          </cell>
        </row>
        <row r="1362">
          <cell r="B1362" t="str">
            <v>21120-0000-0001-12365-0000</v>
          </cell>
          <cell r="C1362" t="str">
            <v>MAYRA LIZETTE CARDENAS CHAVEZ</v>
          </cell>
          <cell r="D1362">
            <v>0</v>
          </cell>
          <cell r="E1362">
            <v>42383.25</v>
          </cell>
          <cell r="F1362">
            <v>42383.25</v>
          </cell>
          <cell r="G1362">
            <v>0</v>
          </cell>
        </row>
        <row r="1363">
          <cell r="B1363" t="str">
            <v>21120-0000-0001-12367-0000</v>
          </cell>
          <cell r="C1363" t="str">
            <v>VAZQUEZ RAMIREZ JUAN</v>
          </cell>
          <cell r="D1363">
            <v>214905.78</v>
          </cell>
          <cell r="E1363">
            <v>968625.87</v>
          </cell>
          <cell r="F1363">
            <v>847056.01</v>
          </cell>
          <cell r="G1363">
            <v>93335.92</v>
          </cell>
        </row>
        <row r="1364">
          <cell r="B1364" t="str">
            <v>21120-0000-0001-12369-0000</v>
          </cell>
          <cell r="C1364" t="str">
            <v>ARAUJO SANTOS JESSICA ELINETT</v>
          </cell>
          <cell r="D1364">
            <v>0</v>
          </cell>
          <cell r="E1364">
            <v>234412.79999999999</v>
          </cell>
          <cell r="F1364">
            <v>234412.79999999999</v>
          </cell>
          <cell r="G1364">
            <v>0</v>
          </cell>
        </row>
        <row r="1365">
          <cell r="B1365" t="str">
            <v>21120-0000-0001-12370-0000</v>
          </cell>
          <cell r="C1365" t="str">
            <v>CUÉ GÓMEZ SALVADOR</v>
          </cell>
          <cell r="D1365">
            <v>89829.94</v>
          </cell>
          <cell r="E1365">
            <v>572414.68000000005</v>
          </cell>
          <cell r="F1365">
            <v>482584.74</v>
          </cell>
          <cell r="G1365">
            <v>0</v>
          </cell>
        </row>
        <row r="1366">
          <cell r="B1366" t="str">
            <v>21120-0000-0001-12371-0000</v>
          </cell>
          <cell r="C1366" t="str">
            <v>ALVARADO RODRIGUEZ MYRIAM DEL ROSARIO</v>
          </cell>
          <cell r="D1366">
            <v>29000</v>
          </cell>
          <cell r="E1366">
            <v>29000</v>
          </cell>
          <cell r="F1366">
            <v>0</v>
          </cell>
          <cell r="G1366">
            <v>0</v>
          </cell>
        </row>
        <row r="1367">
          <cell r="B1367" t="str">
            <v>21120-0000-0001-12373-0000</v>
          </cell>
          <cell r="C1367" t="str">
            <v>HERNANDEZ ALMANZA SALVADOR</v>
          </cell>
          <cell r="D1367">
            <v>0</v>
          </cell>
          <cell r="E1367">
            <v>46835</v>
          </cell>
          <cell r="F1367">
            <v>46835</v>
          </cell>
          <cell r="G1367">
            <v>0</v>
          </cell>
        </row>
        <row r="1368">
          <cell r="B1368" t="str">
            <v>21120-0000-0001-12374-0000</v>
          </cell>
          <cell r="C1368" t="str">
            <v>MARTIN LOZANO JUAN CARLOS</v>
          </cell>
          <cell r="D1368">
            <v>150000</v>
          </cell>
          <cell r="E1368">
            <v>690000</v>
          </cell>
          <cell r="F1368">
            <v>540000</v>
          </cell>
          <cell r="G1368">
            <v>0</v>
          </cell>
        </row>
        <row r="1369">
          <cell r="B1369" t="str">
            <v>21120-0000-0001-12375-0000</v>
          </cell>
          <cell r="C1369" t="str">
            <v>CENTRO DE SERVICIO EN TECNOLOGIA SA DE C</v>
          </cell>
          <cell r="D1369">
            <v>16997.48</v>
          </cell>
          <cell r="E1369">
            <v>45380.36</v>
          </cell>
          <cell r="F1369">
            <v>28382.880000000001</v>
          </cell>
          <cell r="G1369">
            <v>0</v>
          </cell>
        </row>
        <row r="1370">
          <cell r="B1370" t="str">
            <v>21120-0000-0001-12376-0000</v>
          </cell>
          <cell r="C1370" t="str">
            <v>SAUCEDO MONJARAZ OSCAR EDUARDO</v>
          </cell>
          <cell r="D1370">
            <v>0</v>
          </cell>
          <cell r="E1370">
            <v>16089.2</v>
          </cell>
          <cell r="F1370">
            <v>16089.2</v>
          </cell>
          <cell r="G1370">
            <v>0</v>
          </cell>
        </row>
        <row r="1371">
          <cell r="B1371" t="str">
            <v>21120-0000-0001-12382-0000</v>
          </cell>
          <cell r="C1371" t="str">
            <v>HERNANDEZ MORALES ARTURO</v>
          </cell>
          <cell r="D1371">
            <v>0</v>
          </cell>
          <cell r="E1371">
            <v>135514.21</v>
          </cell>
          <cell r="F1371">
            <v>135514.21</v>
          </cell>
          <cell r="G1371">
            <v>0</v>
          </cell>
        </row>
        <row r="1372">
          <cell r="B1372" t="str">
            <v>21120-0000-0001-12385-0000</v>
          </cell>
          <cell r="C1372" t="str">
            <v>HURTADO ZARATE ARMANDO SALVADOR</v>
          </cell>
          <cell r="D1372">
            <v>2527</v>
          </cell>
          <cell r="E1372">
            <v>4346.99</v>
          </cell>
          <cell r="F1372">
            <v>1819.99</v>
          </cell>
          <cell r="G1372">
            <v>0</v>
          </cell>
        </row>
        <row r="1373">
          <cell r="B1373" t="str">
            <v>21120-0000-0001-12388-0000</v>
          </cell>
          <cell r="C1373" t="str">
            <v>GF CONSULTORIA S.C.</v>
          </cell>
          <cell r="D1373">
            <v>0</v>
          </cell>
          <cell r="E1373">
            <v>5220</v>
          </cell>
          <cell r="F1373">
            <v>5220</v>
          </cell>
          <cell r="G1373">
            <v>0</v>
          </cell>
        </row>
        <row r="1374">
          <cell r="B1374" t="str">
            <v>21120-0000-0001-12391-0000</v>
          </cell>
          <cell r="C1374" t="str">
            <v>VISION VI S.C</v>
          </cell>
          <cell r="D1374">
            <v>0</v>
          </cell>
          <cell r="E1374">
            <v>230000</v>
          </cell>
          <cell r="F1374">
            <v>230000</v>
          </cell>
          <cell r="G1374">
            <v>0</v>
          </cell>
        </row>
        <row r="1375">
          <cell r="B1375" t="str">
            <v>21120-0000-0001-12392-0000</v>
          </cell>
          <cell r="C1375" t="str">
            <v>LABORATORIO DE INNOVACION NOVARUM SC</v>
          </cell>
          <cell r="D1375">
            <v>0</v>
          </cell>
          <cell r="E1375">
            <v>196920</v>
          </cell>
          <cell r="F1375">
            <v>196920</v>
          </cell>
          <cell r="G1375">
            <v>0</v>
          </cell>
        </row>
        <row r="1376">
          <cell r="B1376" t="str">
            <v>21120-0000-0001-12393-0000</v>
          </cell>
          <cell r="C1376" t="str">
            <v>CAMPA SOTELO LEONFELIPE</v>
          </cell>
          <cell r="D1376">
            <v>0</v>
          </cell>
          <cell r="E1376">
            <v>8000</v>
          </cell>
          <cell r="F1376">
            <v>8000</v>
          </cell>
          <cell r="G1376">
            <v>0</v>
          </cell>
        </row>
        <row r="1377">
          <cell r="B1377" t="str">
            <v>21120-0000-0001-12395-0000</v>
          </cell>
          <cell r="C1377" t="str">
            <v>VM CONSULTORES CORPORATIVOS, S.C.</v>
          </cell>
          <cell r="D1377">
            <v>0</v>
          </cell>
          <cell r="E1377">
            <v>72500</v>
          </cell>
          <cell r="F1377">
            <v>72500</v>
          </cell>
          <cell r="G1377">
            <v>0</v>
          </cell>
        </row>
        <row r="1378">
          <cell r="B1378" t="str">
            <v>21120-0000-0001-12396-0000</v>
          </cell>
          <cell r="C1378" t="str">
            <v>BECERRA LERMA MARIA DE JESUS</v>
          </cell>
          <cell r="D1378">
            <v>17284</v>
          </cell>
          <cell r="E1378">
            <v>253477.4</v>
          </cell>
          <cell r="F1378">
            <v>236193.4</v>
          </cell>
          <cell r="G1378">
            <v>0</v>
          </cell>
        </row>
        <row r="1379">
          <cell r="B1379" t="str">
            <v>21120-0000-0001-12397-0000</v>
          </cell>
          <cell r="C1379" t="str">
            <v>INSTITUTO TECNOLOGICO Y DE ESTUDIOS SUPE</v>
          </cell>
          <cell r="D1379">
            <v>0</v>
          </cell>
          <cell r="E1379">
            <v>153790</v>
          </cell>
          <cell r="F1379">
            <v>153790</v>
          </cell>
          <cell r="G1379">
            <v>0</v>
          </cell>
        </row>
        <row r="1380">
          <cell r="B1380" t="str">
            <v>21120-0000-0001-12398-0000</v>
          </cell>
          <cell r="C1380" t="str">
            <v>AZULANA SA DE CV</v>
          </cell>
          <cell r="D1380">
            <v>27652.54</v>
          </cell>
          <cell r="E1380">
            <v>1249665.93</v>
          </cell>
          <cell r="F1380">
            <v>1352390.83</v>
          </cell>
          <cell r="G1380">
            <v>130377.44</v>
          </cell>
        </row>
        <row r="1381">
          <cell r="B1381" t="str">
            <v>21120-0000-0001-12400-0000</v>
          </cell>
          <cell r="C1381" t="str">
            <v>ORPO PRINT UNIFORMES INDUSTRIALES SA DE</v>
          </cell>
          <cell r="D1381">
            <v>426787.2</v>
          </cell>
          <cell r="E1381">
            <v>853574.4</v>
          </cell>
          <cell r="F1381">
            <v>426787.2</v>
          </cell>
          <cell r="G1381">
            <v>0</v>
          </cell>
        </row>
        <row r="1382">
          <cell r="B1382" t="str">
            <v>21120-0000-0001-12401-0000</v>
          </cell>
          <cell r="C1382" t="str">
            <v>ACCRUENT, LLC</v>
          </cell>
          <cell r="D1382">
            <v>0</v>
          </cell>
          <cell r="E1382">
            <v>2377770.9700000002</v>
          </cell>
          <cell r="F1382">
            <v>2377770.9700000002</v>
          </cell>
          <cell r="G1382">
            <v>0</v>
          </cell>
        </row>
        <row r="1383">
          <cell r="B1383" t="str">
            <v>21120-0000-0001-12403-0000</v>
          </cell>
          <cell r="C1383" t="str">
            <v>GARZON SALDAÑA ALEJANDRO</v>
          </cell>
          <cell r="D1383">
            <v>0</v>
          </cell>
          <cell r="E1383">
            <v>8000</v>
          </cell>
          <cell r="F1383">
            <v>8000</v>
          </cell>
          <cell r="G1383">
            <v>0</v>
          </cell>
        </row>
        <row r="1384">
          <cell r="B1384" t="str">
            <v>21120-0000-0001-12404-0000</v>
          </cell>
          <cell r="C1384" t="str">
            <v>GOVERNMENT SOLUTIONS MEXICO SA DE CV</v>
          </cell>
          <cell r="D1384">
            <v>0</v>
          </cell>
          <cell r="E1384">
            <v>382800</v>
          </cell>
          <cell r="F1384">
            <v>382800</v>
          </cell>
          <cell r="G1384">
            <v>0</v>
          </cell>
        </row>
        <row r="1385">
          <cell r="B1385" t="str">
            <v>21120-0000-0001-12406-0000</v>
          </cell>
          <cell r="C1385" t="str">
            <v>MUÑOZ ARANDA MAURICIO SALVADOR</v>
          </cell>
          <cell r="D1385">
            <v>18626</v>
          </cell>
          <cell r="E1385">
            <v>375039.19</v>
          </cell>
          <cell r="F1385">
            <v>356413.19</v>
          </cell>
          <cell r="G1385">
            <v>0</v>
          </cell>
        </row>
        <row r="1386">
          <cell r="B1386" t="str">
            <v>21120-0000-0001-12407-0000</v>
          </cell>
          <cell r="C1386" t="str">
            <v>BENAVIDES GARZA JUAN XAVIER</v>
          </cell>
          <cell r="D1386">
            <v>0</v>
          </cell>
          <cell r="E1386">
            <v>60451.040000000001</v>
          </cell>
          <cell r="F1386">
            <v>60451.040000000001</v>
          </cell>
          <cell r="G1386">
            <v>0</v>
          </cell>
        </row>
        <row r="1387">
          <cell r="B1387" t="str">
            <v>21120-0000-0001-12411-0000</v>
          </cell>
          <cell r="C1387" t="str">
            <v>SUAREZ LAZARO CLAUDIA VERONICA</v>
          </cell>
          <cell r="D1387">
            <v>326666.68</v>
          </cell>
          <cell r="E1387">
            <v>1976666.57</v>
          </cell>
          <cell r="F1387">
            <v>1649999.89</v>
          </cell>
          <cell r="G1387">
            <v>0</v>
          </cell>
        </row>
        <row r="1388">
          <cell r="B1388" t="str">
            <v>21120-0000-0001-12416-0000</v>
          </cell>
          <cell r="C1388" t="str">
            <v>DIAZ DEL CASTILLO URTAZA JOSE ANTONIO</v>
          </cell>
          <cell r="D1388">
            <v>143752.59</v>
          </cell>
          <cell r="E1388">
            <v>443472.27</v>
          </cell>
          <cell r="F1388">
            <v>331071</v>
          </cell>
          <cell r="G1388">
            <v>31351.32</v>
          </cell>
        </row>
        <row r="1389">
          <cell r="B1389" t="str">
            <v>21120-0000-0001-12418-0000</v>
          </cell>
          <cell r="C1389" t="str">
            <v>CONSULTORIA ANALISIS E IMAGEN SA DE CV</v>
          </cell>
          <cell r="D1389">
            <v>0</v>
          </cell>
          <cell r="E1389">
            <v>174000</v>
          </cell>
          <cell r="F1389">
            <v>188500</v>
          </cell>
          <cell r="G1389">
            <v>14500</v>
          </cell>
        </row>
        <row r="1390">
          <cell r="B1390" t="str">
            <v>21120-0000-0001-12423-0000</v>
          </cell>
          <cell r="C1390" t="str">
            <v>INTEGRADORA DE MADERAS Y ENCHAPADOS DE C</v>
          </cell>
          <cell r="D1390">
            <v>7934.4</v>
          </cell>
          <cell r="E1390">
            <v>16152</v>
          </cell>
          <cell r="F1390">
            <v>8217.6</v>
          </cell>
          <cell r="G1390">
            <v>0</v>
          </cell>
        </row>
        <row r="1391">
          <cell r="B1391" t="str">
            <v>21120-0000-0001-12425-0000</v>
          </cell>
          <cell r="C1391" t="str">
            <v>ROJAS PONCE ANA GEORGINA</v>
          </cell>
          <cell r="D1391">
            <v>0</v>
          </cell>
          <cell r="E1391">
            <v>2436</v>
          </cell>
          <cell r="F1391">
            <v>2436</v>
          </cell>
          <cell r="G1391">
            <v>0</v>
          </cell>
        </row>
        <row r="1392">
          <cell r="B1392" t="str">
            <v>21120-0000-0001-12427-0000</v>
          </cell>
          <cell r="C1392" t="str">
            <v>VIVEROS GUTIERREZ DE VELASCO S.A. DE CV</v>
          </cell>
          <cell r="D1392">
            <v>5381.4</v>
          </cell>
          <cell r="E1392">
            <v>5381.4</v>
          </cell>
          <cell r="F1392">
            <v>0</v>
          </cell>
          <cell r="G1392">
            <v>0</v>
          </cell>
        </row>
        <row r="1393">
          <cell r="B1393" t="str">
            <v>21120-0000-0001-12428-0000</v>
          </cell>
          <cell r="C1393" t="str">
            <v>JOMTEL TELECOMUNICACIONES SA DE CV</v>
          </cell>
          <cell r="D1393">
            <v>0</v>
          </cell>
          <cell r="E1393">
            <v>68808796.040000007</v>
          </cell>
          <cell r="F1393">
            <v>68808796.040000007</v>
          </cell>
          <cell r="G1393">
            <v>0</v>
          </cell>
        </row>
        <row r="1394">
          <cell r="B1394" t="str">
            <v>21120-0000-0001-12437-0000</v>
          </cell>
          <cell r="C1394" t="str">
            <v>ASOCIACION LEONESA PARA LA DISTROFIA MUS</v>
          </cell>
          <cell r="D1394">
            <v>0</v>
          </cell>
          <cell r="E1394">
            <v>120000</v>
          </cell>
          <cell r="F1394">
            <v>120000</v>
          </cell>
          <cell r="G1394">
            <v>0</v>
          </cell>
        </row>
        <row r="1395">
          <cell r="B1395" t="str">
            <v>21120-0000-0001-12439-0000</v>
          </cell>
          <cell r="C1395" t="str">
            <v>PISOS Y RECUBRIMIENTOS CERAMICOS DE AGUA</v>
          </cell>
          <cell r="D1395">
            <v>110871.65</v>
          </cell>
          <cell r="E1395">
            <v>110871.65</v>
          </cell>
          <cell r="F1395">
            <v>0</v>
          </cell>
          <cell r="G1395">
            <v>0</v>
          </cell>
        </row>
        <row r="1396">
          <cell r="B1396" t="str">
            <v>21120-0000-0001-12441-0000</v>
          </cell>
          <cell r="C1396" t="str">
            <v>RSM BOGARIN Y CIA S.C.</v>
          </cell>
          <cell r="D1396">
            <v>0</v>
          </cell>
          <cell r="E1396">
            <v>1562500</v>
          </cell>
          <cell r="F1396">
            <v>1562500</v>
          </cell>
          <cell r="G1396">
            <v>0</v>
          </cell>
        </row>
        <row r="1397">
          <cell r="B1397" t="str">
            <v>21120-0000-0001-12444-0000</v>
          </cell>
          <cell r="C1397" t="str">
            <v>SERVICIOS DE APOYO PARA LA SALUD SAN JUA</v>
          </cell>
          <cell r="D1397">
            <v>0</v>
          </cell>
          <cell r="E1397">
            <v>334080</v>
          </cell>
          <cell r="F1397">
            <v>334080</v>
          </cell>
          <cell r="G1397">
            <v>0</v>
          </cell>
        </row>
        <row r="1398">
          <cell r="B1398" t="str">
            <v>21120-0000-0001-12446-0000</v>
          </cell>
          <cell r="C1398" t="str">
            <v>PEDRO GONZALEZ LEMUS</v>
          </cell>
          <cell r="D1398">
            <v>27747.200000000001</v>
          </cell>
          <cell r="E1398">
            <v>176468.48000000001</v>
          </cell>
          <cell r="F1398">
            <v>148721.28</v>
          </cell>
          <cell r="G1398">
            <v>0</v>
          </cell>
        </row>
        <row r="1399">
          <cell r="B1399" t="str">
            <v>21120-0000-0001-12447-0000</v>
          </cell>
          <cell r="C1399" t="str">
            <v>COMERCIALIZADORA FARMACEUTICA HDL SA DE</v>
          </cell>
          <cell r="D1399">
            <v>17476</v>
          </cell>
          <cell r="E1399">
            <v>330437.56</v>
          </cell>
          <cell r="F1399">
            <v>312961.56</v>
          </cell>
          <cell r="G1399">
            <v>0</v>
          </cell>
        </row>
        <row r="1400">
          <cell r="B1400" t="str">
            <v>21120-0000-0001-12449-0000</v>
          </cell>
          <cell r="C1400" t="str">
            <v>TRUJILLO CORONA ROBERTO</v>
          </cell>
          <cell r="D1400">
            <v>47405.33</v>
          </cell>
          <cell r="E1400">
            <v>60745.33</v>
          </cell>
          <cell r="F1400">
            <v>13340</v>
          </cell>
          <cell r="G1400">
            <v>0</v>
          </cell>
        </row>
        <row r="1401">
          <cell r="B1401" t="str">
            <v>21120-0000-0001-12452-0000</v>
          </cell>
          <cell r="C1401" t="str">
            <v>JUPITRONIC SA DE CV</v>
          </cell>
          <cell r="D1401">
            <v>0</v>
          </cell>
          <cell r="E1401">
            <v>10441.01</v>
          </cell>
          <cell r="F1401">
            <v>10441.01</v>
          </cell>
          <cell r="G1401">
            <v>0</v>
          </cell>
        </row>
        <row r="1402">
          <cell r="B1402" t="str">
            <v>21120-0000-0001-12458-0000</v>
          </cell>
          <cell r="C1402" t="str">
            <v>FM TECNOLOGIA Y ANALIISIS DE VOZ S.A DE</v>
          </cell>
          <cell r="D1402">
            <v>0</v>
          </cell>
          <cell r="E1402">
            <v>210540</v>
          </cell>
          <cell r="F1402">
            <v>210540</v>
          </cell>
          <cell r="G1402">
            <v>0</v>
          </cell>
        </row>
        <row r="1403">
          <cell r="B1403" t="str">
            <v>21120-0000-0001-12460-0000</v>
          </cell>
          <cell r="C1403" t="str">
            <v>PROMOCIONES EN PUBLICIDAD MASIVA SC</v>
          </cell>
          <cell r="D1403">
            <v>232562.13</v>
          </cell>
          <cell r="E1403">
            <v>696753.46</v>
          </cell>
          <cell r="F1403">
            <v>638191.32999999996</v>
          </cell>
          <cell r="G1403">
            <v>174000</v>
          </cell>
        </row>
        <row r="1404">
          <cell r="B1404" t="str">
            <v>21120-0000-0001-12461-0000</v>
          </cell>
          <cell r="C1404" t="str">
            <v>CENTRO DE HEMODIALISIS Y TRANSPLANTES LE</v>
          </cell>
          <cell r="D1404">
            <v>0</v>
          </cell>
          <cell r="E1404">
            <v>13500</v>
          </cell>
          <cell r="F1404">
            <v>13500</v>
          </cell>
          <cell r="G1404">
            <v>0</v>
          </cell>
        </row>
        <row r="1405">
          <cell r="B1405" t="str">
            <v>21120-0000-0001-12462-0000</v>
          </cell>
          <cell r="C1405" t="str">
            <v>CASILLAS JIMENEZ ROBERTO JORGE</v>
          </cell>
          <cell r="D1405">
            <v>0</v>
          </cell>
          <cell r="E1405">
            <v>88831.66</v>
          </cell>
          <cell r="F1405">
            <v>88831.66</v>
          </cell>
          <cell r="G1405">
            <v>0</v>
          </cell>
        </row>
        <row r="1406">
          <cell r="B1406" t="str">
            <v>21120-0000-0001-12463-0000</v>
          </cell>
          <cell r="C1406" t="str">
            <v>GLOBAL EVENT OPERADORA DE EVENTOS S.A. D</v>
          </cell>
          <cell r="D1406">
            <v>0</v>
          </cell>
          <cell r="E1406">
            <v>310727.46000000002</v>
          </cell>
          <cell r="F1406">
            <v>310727.46000000002</v>
          </cell>
          <cell r="G1406">
            <v>0</v>
          </cell>
        </row>
        <row r="1407">
          <cell r="B1407" t="str">
            <v>21120-0000-0001-12467-0000</v>
          </cell>
          <cell r="C1407" t="str">
            <v>PADILLA MARQUEZ OCTAVIO</v>
          </cell>
          <cell r="D1407">
            <v>0</v>
          </cell>
          <cell r="E1407">
            <v>1347710</v>
          </cell>
          <cell r="F1407">
            <v>1347710</v>
          </cell>
          <cell r="G1407">
            <v>0</v>
          </cell>
        </row>
        <row r="1408">
          <cell r="B1408" t="str">
            <v>21120-0000-0001-12473-0000</v>
          </cell>
          <cell r="C1408" t="str">
            <v>ARTURO RAMIREZ CAZARES</v>
          </cell>
          <cell r="D1408">
            <v>410364.47</v>
          </cell>
          <cell r="E1408">
            <v>2589356.71</v>
          </cell>
          <cell r="F1408">
            <v>2319607.44</v>
          </cell>
          <cell r="G1408">
            <v>140615.20000000001</v>
          </cell>
        </row>
        <row r="1409">
          <cell r="B1409" t="str">
            <v>21120-0000-0001-12475-0000</v>
          </cell>
          <cell r="C1409" t="str">
            <v>OFIX SA DE CV</v>
          </cell>
          <cell r="D1409">
            <v>0</v>
          </cell>
          <cell r="E1409">
            <v>47340.85</v>
          </cell>
          <cell r="F1409">
            <v>47340.85</v>
          </cell>
          <cell r="G1409">
            <v>0</v>
          </cell>
        </row>
        <row r="1410">
          <cell r="B1410" t="str">
            <v>21120-0000-0001-12480-0000</v>
          </cell>
          <cell r="C1410" t="str">
            <v>CARPIO MEZA BRENDA GUADALUPE</v>
          </cell>
          <cell r="D1410">
            <v>0</v>
          </cell>
          <cell r="E1410">
            <v>2320</v>
          </cell>
          <cell r="F1410">
            <v>2320</v>
          </cell>
          <cell r="G1410">
            <v>0</v>
          </cell>
        </row>
        <row r="1411">
          <cell r="B1411" t="str">
            <v>21120-0000-0001-12487-0000</v>
          </cell>
          <cell r="C1411" t="str">
            <v>OSTOMIZADOS DEL BAJIO A.C.</v>
          </cell>
          <cell r="D1411">
            <v>12024</v>
          </cell>
          <cell r="E1411">
            <v>199508</v>
          </cell>
          <cell r="F1411">
            <v>187484</v>
          </cell>
          <cell r="G1411">
            <v>0</v>
          </cell>
        </row>
        <row r="1412">
          <cell r="B1412" t="str">
            <v>21120-0000-0001-12490-0000</v>
          </cell>
          <cell r="C1412" t="str">
            <v>CONTROL PRINT ENTER S.A DE C.V</v>
          </cell>
          <cell r="D1412">
            <v>0</v>
          </cell>
          <cell r="E1412">
            <v>87474.44</v>
          </cell>
          <cell r="F1412">
            <v>87474.44</v>
          </cell>
          <cell r="G1412">
            <v>0</v>
          </cell>
        </row>
        <row r="1413">
          <cell r="B1413" t="str">
            <v>21120-0000-0001-12494-0000</v>
          </cell>
          <cell r="C1413" t="str">
            <v>FRANCISCO JAVIER MARTINEZ CARREÑO</v>
          </cell>
          <cell r="D1413">
            <v>280000</v>
          </cell>
          <cell r="E1413">
            <v>280000</v>
          </cell>
          <cell r="F1413">
            <v>0</v>
          </cell>
          <cell r="G1413">
            <v>0</v>
          </cell>
        </row>
        <row r="1414">
          <cell r="B1414" t="str">
            <v>21120-0000-0001-12496-0000</v>
          </cell>
          <cell r="C1414" t="str">
            <v>INERKA INSTALACIONES INDUSTRIALES S.A DE</v>
          </cell>
          <cell r="D1414">
            <v>0</v>
          </cell>
          <cell r="E1414">
            <v>223880</v>
          </cell>
          <cell r="F1414">
            <v>223880</v>
          </cell>
          <cell r="G1414">
            <v>0</v>
          </cell>
        </row>
        <row r="1415">
          <cell r="B1415" t="str">
            <v>21120-0000-0001-12499-0000</v>
          </cell>
          <cell r="C1415" t="str">
            <v>ABASTOS HOGAR SA DE CV</v>
          </cell>
          <cell r="D1415">
            <v>89588.07</v>
          </cell>
          <cell r="E1415">
            <v>263137.06</v>
          </cell>
          <cell r="F1415">
            <v>173548.99</v>
          </cell>
          <cell r="G1415">
            <v>0</v>
          </cell>
        </row>
        <row r="1416">
          <cell r="B1416" t="str">
            <v>21120-0000-0001-12501-0000</v>
          </cell>
          <cell r="C1416" t="str">
            <v>ALICIA BARRERA GOMEZ</v>
          </cell>
          <cell r="D1416">
            <v>0</v>
          </cell>
          <cell r="E1416">
            <v>107520</v>
          </cell>
          <cell r="F1416">
            <v>107520</v>
          </cell>
          <cell r="G1416">
            <v>0</v>
          </cell>
        </row>
        <row r="1417">
          <cell r="B1417" t="str">
            <v>21120-0000-0001-12504-0000</v>
          </cell>
          <cell r="C1417" t="str">
            <v>SOLUCIONES Y OPCIONES DE SEGURIDAD PRIVA</v>
          </cell>
          <cell r="D1417">
            <v>93607.360000000001</v>
          </cell>
          <cell r="E1417">
            <v>100547.76</v>
          </cell>
          <cell r="F1417">
            <v>6940.4</v>
          </cell>
          <cell r="G1417">
            <v>0</v>
          </cell>
        </row>
        <row r="1418">
          <cell r="B1418" t="str">
            <v>21120-0000-0001-12505-0000</v>
          </cell>
          <cell r="C1418" t="str">
            <v>JOSEFINA LÓPEZ GARCÍA</v>
          </cell>
          <cell r="D1418">
            <v>198360</v>
          </cell>
          <cell r="E1418">
            <v>2971359.63</v>
          </cell>
          <cell r="F1418">
            <v>2776125.83</v>
          </cell>
          <cell r="G1418">
            <v>3126.2</v>
          </cell>
        </row>
        <row r="1419">
          <cell r="B1419" t="str">
            <v>21120-0000-0001-12506-0000</v>
          </cell>
          <cell r="C1419" t="str">
            <v>MARTHA LIZBETH SOTELO LEDEZMA</v>
          </cell>
          <cell r="D1419">
            <v>0</v>
          </cell>
          <cell r="E1419">
            <v>330884.08</v>
          </cell>
          <cell r="F1419">
            <v>330884.08</v>
          </cell>
          <cell r="G1419">
            <v>0</v>
          </cell>
        </row>
        <row r="1420">
          <cell r="B1420" t="str">
            <v>21120-0000-0001-12507-0000</v>
          </cell>
          <cell r="C1420" t="str">
            <v>LUX PIROTECNIA SA DE CV</v>
          </cell>
          <cell r="D1420">
            <v>0</v>
          </cell>
          <cell r="E1420">
            <v>174000</v>
          </cell>
          <cell r="F1420">
            <v>174000</v>
          </cell>
          <cell r="G1420">
            <v>0</v>
          </cell>
        </row>
        <row r="1421">
          <cell r="B1421" t="str">
            <v>21120-0000-0001-12508-0000</v>
          </cell>
          <cell r="C1421" t="str">
            <v>AERO ELECTRONICA INTERNACIONAL SA DE CV</v>
          </cell>
          <cell r="D1421">
            <v>173801.64</v>
          </cell>
          <cell r="E1421">
            <v>173801.64</v>
          </cell>
          <cell r="F1421">
            <v>0</v>
          </cell>
          <cell r="G1421">
            <v>0</v>
          </cell>
        </row>
        <row r="1422">
          <cell r="B1422" t="str">
            <v>21120-0000-0001-12512-0000</v>
          </cell>
          <cell r="C1422" t="str">
            <v>ALICIA GARCIA TORRERO</v>
          </cell>
          <cell r="D1422">
            <v>0</v>
          </cell>
          <cell r="E1422">
            <v>4475.28</v>
          </cell>
          <cell r="F1422">
            <v>4475.28</v>
          </cell>
          <cell r="G1422">
            <v>0</v>
          </cell>
        </row>
        <row r="1423">
          <cell r="B1423" t="str">
            <v>21120-0000-0001-12519-0000</v>
          </cell>
          <cell r="C1423" t="str">
            <v>COMERCIALIZADORA IMPORTADORA Y ASESORES</v>
          </cell>
          <cell r="D1423">
            <v>0</v>
          </cell>
          <cell r="E1423">
            <v>121231.06</v>
          </cell>
          <cell r="F1423">
            <v>121231.06</v>
          </cell>
          <cell r="G1423">
            <v>0</v>
          </cell>
        </row>
        <row r="1424">
          <cell r="B1424" t="str">
            <v>21120-0000-0001-12525-0000</v>
          </cell>
          <cell r="C1424" t="str">
            <v>DESARROLLO INMOBILIARIO VALE SA DE CV</v>
          </cell>
          <cell r="D1424">
            <v>0</v>
          </cell>
          <cell r="E1424">
            <v>2305152</v>
          </cell>
          <cell r="F1424">
            <v>2305152</v>
          </cell>
          <cell r="G1424">
            <v>0</v>
          </cell>
        </row>
        <row r="1425">
          <cell r="B1425" t="str">
            <v>21120-0000-0001-12527-0000</v>
          </cell>
          <cell r="C1425" t="str">
            <v>INOCENCIO GARCIA CEJA</v>
          </cell>
          <cell r="D1425">
            <v>0</v>
          </cell>
          <cell r="E1425">
            <v>47365</v>
          </cell>
          <cell r="F1425">
            <v>47365</v>
          </cell>
          <cell r="G1425">
            <v>0</v>
          </cell>
        </row>
        <row r="1426">
          <cell r="B1426" t="str">
            <v>21120-0000-0001-12528-0000</v>
          </cell>
          <cell r="C1426" t="str">
            <v>AUTOMUNDO SA DE CV</v>
          </cell>
          <cell r="D1426">
            <v>26657960</v>
          </cell>
          <cell r="E1426">
            <v>26657960</v>
          </cell>
          <cell r="F1426">
            <v>0</v>
          </cell>
          <cell r="G1426">
            <v>0</v>
          </cell>
        </row>
        <row r="1427">
          <cell r="B1427" t="str">
            <v>21120-0000-0001-12533-0000</v>
          </cell>
          <cell r="C1427" t="str">
            <v>CESAR ELIEZER ALATORRE SEGURA</v>
          </cell>
          <cell r="D1427">
            <v>0</v>
          </cell>
          <cell r="E1427">
            <v>4640</v>
          </cell>
          <cell r="F1427">
            <v>4640</v>
          </cell>
          <cell r="G1427">
            <v>0</v>
          </cell>
        </row>
        <row r="1428">
          <cell r="B1428" t="str">
            <v>21120-0000-0001-12535-0000</v>
          </cell>
          <cell r="C1428" t="str">
            <v>JORGE ABRAHAM FRAUSTO DÍAZ</v>
          </cell>
          <cell r="D1428">
            <v>0</v>
          </cell>
          <cell r="E1428">
            <v>18560</v>
          </cell>
          <cell r="F1428">
            <v>18560</v>
          </cell>
          <cell r="G1428">
            <v>0</v>
          </cell>
        </row>
        <row r="1429">
          <cell r="B1429" t="str">
            <v>21120-0000-0001-12540-0000</v>
          </cell>
          <cell r="C1429" t="str">
            <v>ARSA CONSTRUYE SA DE CV</v>
          </cell>
          <cell r="D1429">
            <v>0</v>
          </cell>
          <cell r="E1429">
            <v>15989.43</v>
          </cell>
          <cell r="F1429">
            <v>15989.43</v>
          </cell>
          <cell r="G1429">
            <v>0</v>
          </cell>
        </row>
        <row r="1430">
          <cell r="B1430" t="str">
            <v>21120-0000-0001-12545-0000</v>
          </cell>
          <cell r="C1430" t="str">
            <v>LUIS ENRIQUE VALDES PIRCK</v>
          </cell>
          <cell r="D1430">
            <v>0</v>
          </cell>
          <cell r="E1430">
            <v>347620.92</v>
          </cell>
          <cell r="F1430">
            <v>347620.92</v>
          </cell>
          <cell r="G1430">
            <v>0</v>
          </cell>
        </row>
        <row r="1431">
          <cell r="B1431" t="str">
            <v>21120-0000-0001-12546-0000</v>
          </cell>
          <cell r="C1431" t="str">
            <v>SBC-CG-SC</v>
          </cell>
          <cell r="D1431">
            <v>0</v>
          </cell>
          <cell r="E1431">
            <v>109292.88</v>
          </cell>
          <cell r="F1431">
            <v>109292.88</v>
          </cell>
          <cell r="G1431">
            <v>0</v>
          </cell>
        </row>
        <row r="1432">
          <cell r="B1432" t="str">
            <v>21120-0000-0001-12547-0000</v>
          </cell>
          <cell r="C1432" t="str">
            <v>MARIA ELENA GUERRERO REYNOSO</v>
          </cell>
          <cell r="D1432">
            <v>0</v>
          </cell>
          <cell r="E1432">
            <v>473586.24</v>
          </cell>
          <cell r="F1432">
            <v>473586.24</v>
          </cell>
          <cell r="G1432">
            <v>0</v>
          </cell>
        </row>
        <row r="1433">
          <cell r="B1433" t="str">
            <v>21120-0000-0001-12555-0000</v>
          </cell>
          <cell r="C1433" t="str">
            <v>COMPUT-ARTE PAPELERIA SA DE CV</v>
          </cell>
          <cell r="D1433">
            <v>442.66</v>
          </cell>
          <cell r="E1433">
            <v>235754.23999999999</v>
          </cell>
          <cell r="F1433">
            <v>235311.58</v>
          </cell>
          <cell r="G1433">
            <v>0</v>
          </cell>
        </row>
        <row r="1434">
          <cell r="B1434" t="str">
            <v>21120-0000-0001-12557-0000</v>
          </cell>
          <cell r="C1434" t="str">
            <v>CORNELIO YEPEZ SALINAS</v>
          </cell>
          <cell r="D1434">
            <v>0</v>
          </cell>
          <cell r="E1434">
            <v>1496400</v>
          </cell>
          <cell r="F1434">
            <v>1496400</v>
          </cell>
          <cell r="G1434">
            <v>0</v>
          </cell>
        </row>
        <row r="1435">
          <cell r="B1435" t="str">
            <v>21120-0000-0001-12561-0000</v>
          </cell>
          <cell r="C1435" t="str">
            <v>VERTICOM S DE RL DE CV</v>
          </cell>
          <cell r="D1435">
            <v>0</v>
          </cell>
          <cell r="E1435">
            <v>4525400</v>
          </cell>
          <cell r="F1435">
            <v>4525400</v>
          </cell>
          <cell r="G1435">
            <v>0</v>
          </cell>
        </row>
        <row r="1436">
          <cell r="B1436" t="str">
            <v>21120-0000-0001-12564-0000</v>
          </cell>
          <cell r="C1436" t="str">
            <v>UNIDAD INTEGRADORA DE BRIGADISTAS EN EME</v>
          </cell>
          <cell r="D1436">
            <v>0</v>
          </cell>
          <cell r="E1436">
            <v>259000</v>
          </cell>
          <cell r="F1436">
            <v>259000</v>
          </cell>
          <cell r="G1436">
            <v>0</v>
          </cell>
        </row>
        <row r="1437">
          <cell r="B1437" t="str">
            <v>21120-0000-0001-12566-0000</v>
          </cell>
          <cell r="C1437" t="str">
            <v>PLÁSTICOS Y ACEROS DEL CENTRO SA DE CV</v>
          </cell>
          <cell r="D1437">
            <v>45276.77</v>
          </cell>
          <cell r="E1437">
            <v>45276.77</v>
          </cell>
          <cell r="F1437">
            <v>0</v>
          </cell>
          <cell r="G1437">
            <v>0</v>
          </cell>
        </row>
        <row r="1438">
          <cell r="B1438" t="str">
            <v>21120-0000-0001-12567-0000</v>
          </cell>
          <cell r="C1438" t="str">
            <v>FUMITOOLS SA DE CV</v>
          </cell>
          <cell r="D1438">
            <v>0</v>
          </cell>
          <cell r="E1438">
            <v>2103715.0499999998</v>
          </cell>
          <cell r="F1438">
            <v>2103715.0499999998</v>
          </cell>
          <cell r="G1438">
            <v>0</v>
          </cell>
        </row>
        <row r="1439">
          <cell r="B1439" t="str">
            <v>21120-0000-0001-12570-0000</v>
          </cell>
          <cell r="C1439" t="str">
            <v>JORGE MIER Y COLLADO</v>
          </cell>
          <cell r="D1439">
            <v>0</v>
          </cell>
          <cell r="E1439">
            <v>564328.1</v>
          </cell>
          <cell r="F1439">
            <v>564328.1</v>
          </cell>
          <cell r="G1439">
            <v>0</v>
          </cell>
        </row>
        <row r="1440">
          <cell r="B1440" t="str">
            <v>21120-0000-0001-12576-0000</v>
          </cell>
          <cell r="C1440" t="str">
            <v>QLOGIK TECHNOLOGIES SA DE CV</v>
          </cell>
          <cell r="D1440">
            <v>0</v>
          </cell>
          <cell r="E1440">
            <v>270018.46999999997</v>
          </cell>
          <cell r="F1440">
            <v>270018.46999999997</v>
          </cell>
          <cell r="G1440">
            <v>0</v>
          </cell>
        </row>
        <row r="1441">
          <cell r="B1441" t="str">
            <v>21120-0000-0001-12581-0000</v>
          </cell>
          <cell r="C1441" t="str">
            <v>IVAN JOSE GUADALUPE AGUIRRE QUEZADA</v>
          </cell>
          <cell r="D1441">
            <v>152540</v>
          </cell>
          <cell r="E1441">
            <v>766696.32</v>
          </cell>
          <cell r="F1441">
            <v>623436.31999999995</v>
          </cell>
          <cell r="G1441">
            <v>9280</v>
          </cell>
        </row>
        <row r="1442">
          <cell r="B1442" t="str">
            <v>21120-0000-0001-12583-0000</v>
          </cell>
          <cell r="C1442" t="str">
            <v>ESCUELA MEXICANA DE ARCHIVOS SC</v>
          </cell>
          <cell r="D1442">
            <v>0</v>
          </cell>
          <cell r="E1442">
            <v>348000</v>
          </cell>
          <cell r="F1442">
            <v>348000</v>
          </cell>
          <cell r="G1442">
            <v>0</v>
          </cell>
        </row>
        <row r="1443">
          <cell r="B1443" t="str">
            <v>21120-0000-0001-12589-0000</v>
          </cell>
          <cell r="C1443" t="str">
            <v>SOLUCIONES AMBIENTALES SISTEMATICAS S DE</v>
          </cell>
          <cell r="D1443">
            <v>0</v>
          </cell>
          <cell r="E1443">
            <v>1569944</v>
          </cell>
          <cell r="F1443">
            <v>1569944</v>
          </cell>
          <cell r="G1443">
            <v>0</v>
          </cell>
        </row>
        <row r="1444">
          <cell r="B1444" t="str">
            <v>21120-0000-0001-12593-0000</v>
          </cell>
          <cell r="C1444" t="str">
            <v>PAULA MUÑOZ RAMIREZ</v>
          </cell>
          <cell r="D1444">
            <v>0</v>
          </cell>
          <cell r="E1444">
            <v>19430</v>
          </cell>
          <cell r="F1444">
            <v>19430</v>
          </cell>
          <cell r="G1444">
            <v>0</v>
          </cell>
        </row>
        <row r="1445">
          <cell r="B1445" t="str">
            <v>21120-0000-0001-12595-0000</v>
          </cell>
          <cell r="C1445" t="str">
            <v>ARACELI BECERRA ALVARADO</v>
          </cell>
          <cell r="D1445">
            <v>644380</v>
          </cell>
          <cell r="E1445">
            <v>689576</v>
          </cell>
          <cell r="F1445">
            <v>45196</v>
          </cell>
          <cell r="G1445">
            <v>0</v>
          </cell>
        </row>
        <row r="1446">
          <cell r="B1446" t="str">
            <v>21120-0000-0001-12600-0000</v>
          </cell>
          <cell r="C1446" t="str">
            <v>BLANCA NIEVES ROBINSON LEON</v>
          </cell>
          <cell r="D1446">
            <v>0</v>
          </cell>
          <cell r="E1446">
            <v>568247.31999999995</v>
          </cell>
          <cell r="F1446">
            <v>629437.31999999995</v>
          </cell>
          <cell r="G1446">
            <v>61190</v>
          </cell>
        </row>
        <row r="1447">
          <cell r="B1447" t="str">
            <v>21120-0000-0001-12601-0000</v>
          </cell>
          <cell r="C1447" t="str">
            <v>CAROLINA DE LEON OLVERA</v>
          </cell>
          <cell r="D1447">
            <v>0</v>
          </cell>
          <cell r="E1447">
            <v>7750</v>
          </cell>
          <cell r="F1447">
            <v>7750</v>
          </cell>
          <cell r="G1447">
            <v>0</v>
          </cell>
        </row>
        <row r="1448">
          <cell r="B1448" t="str">
            <v>21120-0000-0001-12603-0000</v>
          </cell>
          <cell r="C1448" t="str">
            <v>PEDRO CARTA TERRON</v>
          </cell>
          <cell r="D1448">
            <v>0</v>
          </cell>
          <cell r="E1448">
            <v>240156.32</v>
          </cell>
          <cell r="F1448">
            <v>240156.32</v>
          </cell>
          <cell r="G1448">
            <v>0</v>
          </cell>
        </row>
        <row r="1449">
          <cell r="B1449" t="str">
            <v>21120-0000-0001-12604-0000</v>
          </cell>
          <cell r="C1449" t="str">
            <v>LUIS ARTURO LOPEZ MARTINELLY</v>
          </cell>
          <cell r="D1449">
            <v>0</v>
          </cell>
          <cell r="E1449">
            <v>351210</v>
          </cell>
          <cell r="F1449">
            <v>351210</v>
          </cell>
          <cell r="G1449">
            <v>0</v>
          </cell>
        </row>
        <row r="1450">
          <cell r="B1450" t="str">
            <v>21120-0000-0001-12613-0000</v>
          </cell>
          <cell r="C1450" t="str">
            <v>PAULA SEPULVEDA KISCHINEVZKY</v>
          </cell>
          <cell r="D1450">
            <v>0</v>
          </cell>
          <cell r="E1450">
            <v>100758.08</v>
          </cell>
          <cell r="F1450">
            <v>100758.08</v>
          </cell>
          <cell r="G1450">
            <v>0</v>
          </cell>
        </row>
        <row r="1451">
          <cell r="B1451" t="str">
            <v>21120-0000-0001-12614-0000</v>
          </cell>
          <cell r="C1451" t="str">
            <v>ALVARO DE JESUS CARCAÑO LOEZA</v>
          </cell>
          <cell r="D1451">
            <v>0</v>
          </cell>
          <cell r="E1451">
            <v>112320</v>
          </cell>
          <cell r="F1451">
            <v>112320</v>
          </cell>
          <cell r="G1451">
            <v>0</v>
          </cell>
        </row>
        <row r="1452">
          <cell r="B1452" t="str">
            <v>21120-0000-0001-12615-0000</v>
          </cell>
          <cell r="C1452" t="str">
            <v>HECTOR TADEO CADENA MEJIA</v>
          </cell>
          <cell r="D1452">
            <v>0</v>
          </cell>
          <cell r="E1452">
            <v>648701</v>
          </cell>
          <cell r="F1452">
            <v>648701</v>
          </cell>
          <cell r="G1452">
            <v>0</v>
          </cell>
        </row>
        <row r="1453">
          <cell r="B1453" t="str">
            <v>21120-0000-0001-12634-0000</v>
          </cell>
          <cell r="C1453" t="str">
            <v>DALIA CAROLINA LEON MARTINEZ</v>
          </cell>
          <cell r="D1453">
            <v>0</v>
          </cell>
          <cell r="E1453">
            <v>487200</v>
          </cell>
          <cell r="F1453">
            <v>487200</v>
          </cell>
          <cell r="G1453">
            <v>0</v>
          </cell>
        </row>
        <row r="1454">
          <cell r="B1454" t="str">
            <v>21120-0000-0001-12637-0000</v>
          </cell>
          <cell r="C1454" t="str">
            <v>LUZ ELENA ZERMEÑO BECERRA</v>
          </cell>
          <cell r="D1454">
            <v>0</v>
          </cell>
          <cell r="E1454">
            <v>196816.04</v>
          </cell>
          <cell r="F1454">
            <v>196816.04</v>
          </cell>
          <cell r="G1454">
            <v>0</v>
          </cell>
        </row>
        <row r="1455">
          <cell r="B1455" t="str">
            <v>21120-0000-0001-12638-0000</v>
          </cell>
          <cell r="C1455" t="str">
            <v>CARLOS ALBERTO GOMEZ SIERRA</v>
          </cell>
          <cell r="D1455">
            <v>1312892.71</v>
          </cell>
          <cell r="E1455">
            <v>1312892.71</v>
          </cell>
          <cell r="F1455">
            <v>0</v>
          </cell>
          <cell r="G1455">
            <v>0</v>
          </cell>
        </row>
        <row r="1456">
          <cell r="B1456" t="str">
            <v>21120-0000-0001-12639-0000</v>
          </cell>
          <cell r="C1456" t="str">
            <v>PABLO ALBERTO DURAN ZAMORA</v>
          </cell>
          <cell r="D1456">
            <v>0</v>
          </cell>
          <cell r="E1456">
            <v>61480</v>
          </cell>
          <cell r="F1456">
            <v>61480</v>
          </cell>
          <cell r="G1456">
            <v>0</v>
          </cell>
        </row>
        <row r="1457">
          <cell r="B1457" t="str">
            <v>21120-0000-0001-12640-0000</v>
          </cell>
          <cell r="C1457" t="str">
            <v>JESÚS LUIS VEGA CASTILLO</v>
          </cell>
          <cell r="D1457">
            <v>0</v>
          </cell>
          <cell r="E1457">
            <v>6000</v>
          </cell>
          <cell r="F1457">
            <v>6000</v>
          </cell>
          <cell r="G1457">
            <v>0</v>
          </cell>
        </row>
        <row r="1458">
          <cell r="B1458" t="str">
            <v>21120-0000-0001-12647-0000</v>
          </cell>
          <cell r="C1458" t="str">
            <v>FERNANDO MARTINEZ SERNA</v>
          </cell>
          <cell r="D1458">
            <v>1750000</v>
          </cell>
          <cell r="E1458">
            <v>1750000</v>
          </cell>
          <cell r="F1458">
            <v>0</v>
          </cell>
          <cell r="G1458">
            <v>0</v>
          </cell>
        </row>
        <row r="1459">
          <cell r="B1459" t="str">
            <v>21120-0000-0001-12650-0000</v>
          </cell>
          <cell r="C1459" t="str">
            <v>TECNICA ESPECIALIZADA G&amp;C SA DE CV</v>
          </cell>
          <cell r="D1459">
            <v>0</v>
          </cell>
          <cell r="E1459">
            <v>73800</v>
          </cell>
          <cell r="F1459">
            <v>73800</v>
          </cell>
          <cell r="G1459">
            <v>0</v>
          </cell>
        </row>
        <row r="1460">
          <cell r="B1460" t="str">
            <v>21120-0000-0001-12651-0000</v>
          </cell>
          <cell r="C1460" t="str">
            <v>C.F.E. SUMINISTRADOR DE SERVICIOS BÁSICO</v>
          </cell>
          <cell r="D1460">
            <v>1345918</v>
          </cell>
          <cell r="E1460">
            <v>121632312.62</v>
          </cell>
          <cell r="F1460">
            <v>120286394.62</v>
          </cell>
          <cell r="G1460">
            <v>0</v>
          </cell>
        </row>
        <row r="1461">
          <cell r="B1461" t="str">
            <v>21120-0000-0001-12657-0000</v>
          </cell>
          <cell r="C1461" t="str">
            <v>FERNANDO LOPEZ SALAZAR</v>
          </cell>
          <cell r="D1461">
            <v>0</v>
          </cell>
          <cell r="E1461">
            <v>29244.01</v>
          </cell>
          <cell r="F1461">
            <v>29244.01</v>
          </cell>
          <cell r="G1461">
            <v>0</v>
          </cell>
        </row>
        <row r="1462">
          <cell r="B1462" t="str">
            <v>21120-0000-0001-12661-0000</v>
          </cell>
          <cell r="C1462" t="str">
            <v>CARLOS DE JESUS TORRES BARRIENTOS</v>
          </cell>
          <cell r="D1462">
            <v>0</v>
          </cell>
          <cell r="E1462">
            <v>357543.06</v>
          </cell>
          <cell r="F1462">
            <v>357543.06</v>
          </cell>
          <cell r="G1462">
            <v>0</v>
          </cell>
        </row>
        <row r="1463">
          <cell r="B1463" t="str">
            <v>21120-0000-0001-12670-0000</v>
          </cell>
          <cell r="C1463" t="str">
            <v>IMPULSORA CULTURAL Y TECNOLOGICA SA DE C</v>
          </cell>
          <cell r="D1463">
            <v>0</v>
          </cell>
          <cell r="E1463">
            <v>5817.4</v>
          </cell>
          <cell r="F1463">
            <v>5817.4</v>
          </cell>
          <cell r="G1463">
            <v>0</v>
          </cell>
        </row>
        <row r="1464">
          <cell r="B1464" t="str">
            <v>21120-0000-0001-12673-0000</v>
          </cell>
          <cell r="C1464" t="str">
            <v>IMPRI - MAS SA</v>
          </cell>
          <cell r="D1464">
            <v>0</v>
          </cell>
          <cell r="E1464">
            <v>10528.39</v>
          </cell>
          <cell r="F1464">
            <v>10528.39</v>
          </cell>
          <cell r="G1464">
            <v>0</v>
          </cell>
        </row>
        <row r="1465">
          <cell r="B1465" t="str">
            <v>21120-0000-0001-12678-0000</v>
          </cell>
          <cell r="C1465" t="str">
            <v>ROSA GOMEZ</v>
          </cell>
          <cell r="D1465">
            <v>0</v>
          </cell>
          <cell r="E1465">
            <v>14846.86</v>
          </cell>
          <cell r="F1465">
            <v>14846.86</v>
          </cell>
          <cell r="G1465">
            <v>0</v>
          </cell>
        </row>
        <row r="1466">
          <cell r="B1466" t="str">
            <v>21120-0000-0001-12679-0000</v>
          </cell>
          <cell r="C1466" t="str">
            <v>CENADEIN AC</v>
          </cell>
          <cell r="D1466">
            <v>0</v>
          </cell>
          <cell r="E1466">
            <v>299947.49</v>
          </cell>
          <cell r="F1466">
            <v>299947.49</v>
          </cell>
          <cell r="G1466">
            <v>0</v>
          </cell>
        </row>
        <row r="1467">
          <cell r="B1467" t="str">
            <v>21120-0000-0001-12684-0000</v>
          </cell>
          <cell r="C1467" t="str">
            <v>INDUSTRIAL KEM DE LEON SA DE CV</v>
          </cell>
          <cell r="D1467">
            <v>0</v>
          </cell>
          <cell r="E1467">
            <v>85065.12</v>
          </cell>
          <cell r="F1467">
            <v>85065.12</v>
          </cell>
          <cell r="G1467">
            <v>0</v>
          </cell>
        </row>
        <row r="1468">
          <cell r="B1468" t="str">
            <v>21120-0000-0001-12687-0000</v>
          </cell>
          <cell r="C1468" t="str">
            <v>MARIA ELENA JIMENES LOPEZ</v>
          </cell>
          <cell r="D1468">
            <v>0</v>
          </cell>
          <cell r="E1468">
            <v>1941182.22</v>
          </cell>
          <cell r="F1468">
            <v>1941182.22</v>
          </cell>
          <cell r="G1468">
            <v>0</v>
          </cell>
        </row>
        <row r="1469">
          <cell r="B1469" t="str">
            <v>21120-0000-0001-12698-0000</v>
          </cell>
          <cell r="C1469" t="str">
            <v>TORRES FUENTES ABRAHAM</v>
          </cell>
          <cell r="D1469">
            <v>0</v>
          </cell>
          <cell r="E1469">
            <v>410115.23</v>
          </cell>
          <cell r="F1469">
            <v>410115.23</v>
          </cell>
          <cell r="G1469">
            <v>0</v>
          </cell>
        </row>
        <row r="1470">
          <cell r="B1470" t="str">
            <v>21120-0000-0001-12699-0000</v>
          </cell>
          <cell r="C1470" t="str">
            <v>JUANA YAHVEH GARCIA AJEDA</v>
          </cell>
          <cell r="D1470">
            <v>0</v>
          </cell>
          <cell r="E1470">
            <v>1337419.8500000001</v>
          </cell>
          <cell r="F1470">
            <v>1350411.85</v>
          </cell>
          <cell r="G1470">
            <v>12992</v>
          </cell>
        </row>
        <row r="1471">
          <cell r="B1471" t="str">
            <v>21120-0000-0001-12700-0000</v>
          </cell>
          <cell r="C1471" t="str">
            <v>MISRAIM DE JESUS MACIAS CERVANTES</v>
          </cell>
          <cell r="D1471">
            <v>0</v>
          </cell>
          <cell r="E1471">
            <v>287844.81</v>
          </cell>
          <cell r="F1471">
            <v>287844.81</v>
          </cell>
          <cell r="G1471">
            <v>0</v>
          </cell>
        </row>
        <row r="1472">
          <cell r="B1472" t="str">
            <v>21120-0000-0001-12701-0000</v>
          </cell>
          <cell r="C1472" t="str">
            <v>SEGUROS SURA SA DE CV</v>
          </cell>
          <cell r="D1472">
            <v>0</v>
          </cell>
          <cell r="E1472">
            <v>438205.29</v>
          </cell>
          <cell r="F1472">
            <v>438205.29</v>
          </cell>
          <cell r="G1472">
            <v>0</v>
          </cell>
        </row>
        <row r="1473">
          <cell r="B1473" t="str">
            <v>21120-0000-0001-12704-0000</v>
          </cell>
          <cell r="C1473" t="str">
            <v>GERARDO ALMAGUER HERNANDEZ</v>
          </cell>
          <cell r="D1473">
            <v>0</v>
          </cell>
          <cell r="E1473">
            <v>226293.11</v>
          </cell>
          <cell r="F1473">
            <v>226293.11</v>
          </cell>
          <cell r="G1473">
            <v>0</v>
          </cell>
        </row>
        <row r="1474">
          <cell r="B1474" t="str">
            <v>21120-0000-0001-12707-0000</v>
          </cell>
          <cell r="C1474" t="str">
            <v>AUTOS SS DE LEON SA DE CV</v>
          </cell>
          <cell r="D1474">
            <v>0</v>
          </cell>
          <cell r="E1474">
            <v>877276.36</v>
          </cell>
          <cell r="F1474">
            <v>877276.36</v>
          </cell>
          <cell r="G1474">
            <v>0</v>
          </cell>
        </row>
        <row r="1475">
          <cell r="B1475" t="str">
            <v>21120-0000-0001-12709-0000</v>
          </cell>
          <cell r="C1475" t="str">
            <v>LILIANA AGUILERA PADILLA</v>
          </cell>
          <cell r="D1475">
            <v>0</v>
          </cell>
          <cell r="E1475">
            <v>38695.85</v>
          </cell>
          <cell r="F1475">
            <v>38695.85</v>
          </cell>
          <cell r="G1475">
            <v>0</v>
          </cell>
        </row>
        <row r="1476">
          <cell r="B1476" t="str">
            <v>21120-0000-0001-12710-0000</v>
          </cell>
          <cell r="C1476" t="str">
            <v>ACTION AIRCRAFT MEXICO SA DE CV</v>
          </cell>
          <cell r="D1476">
            <v>0</v>
          </cell>
          <cell r="E1476">
            <v>955929.67</v>
          </cell>
          <cell r="F1476">
            <v>955929.67</v>
          </cell>
          <cell r="G1476">
            <v>0</v>
          </cell>
        </row>
        <row r="1477">
          <cell r="B1477" t="str">
            <v>21120-0000-0001-12714-0000</v>
          </cell>
          <cell r="C1477" t="str">
            <v>UNION DE CONSUMIDORES Y NEGOCIOS SA DE C</v>
          </cell>
          <cell r="D1477">
            <v>0</v>
          </cell>
          <cell r="E1477">
            <v>304227.40000000002</v>
          </cell>
          <cell r="F1477">
            <v>304227.40000000002</v>
          </cell>
          <cell r="G1477">
            <v>0</v>
          </cell>
        </row>
        <row r="1478">
          <cell r="B1478" t="str">
            <v>21120-0000-0001-12715-0000</v>
          </cell>
          <cell r="C1478" t="str">
            <v>MARIANA CALDERÓN DURAN</v>
          </cell>
          <cell r="D1478">
            <v>0</v>
          </cell>
          <cell r="E1478">
            <v>60552</v>
          </cell>
          <cell r="F1478">
            <v>60552</v>
          </cell>
          <cell r="G1478">
            <v>0</v>
          </cell>
        </row>
        <row r="1479">
          <cell r="B1479" t="str">
            <v>21120-0000-0001-12717-0000</v>
          </cell>
          <cell r="C1479" t="str">
            <v>ROSA MARÍA CANALES PEÑA</v>
          </cell>
          <cell r="D1479">
            <v>0</v>
          </cell>
          <cell r="E1479">
            <v>255669.03</v>
          </cell>
          <cell r="F1479">
            <v>255669.03</v>
          </cell>
          <cell r="G1479">
            <v>0</v>
          </cell>
        </row>
        <row r="1480">
          <cell r="B1480" t="str">
            <v>21120-0000-0001-12718-0000</v>
          </cell>
          <cell r="C1480" t="str">
            <v>AUTOPARTES NAPA MEXICO S DE RL DE CV</v>
          </cell>
          <cell r="D1480">
            <v>0</v>
          </cell>
          <cell r="E1480">
            <v>455457.25</v>
          </cell>
          <cell r="F1480">
            <v>455457.25</v>
          </cell>
          <cell r="G1480">
            <v>0</v>
          </cell>
        </row>
        <row r="1481">
          <cell r="B1481" t="str">
            <v>21120-0000-0001-12719-0000</v>
          </cell>
          <cell r="C1481" t="str">
            <v>ENRIQUE OCTAVIO ARANDA FLORES</v>
          </cell>
          <cell r="D1481">
            <v>0</v>
          </cell>
          <cell r="E1481">
            <v>943871.25</v>
          </cell>
          <cell r="F1481">
            <v>943871.25</v>
          </cell>
          <cell r="G1481">
            <v>0</v>
          </cell>
        </row>
        <row r="1482">
          <cell r="B1482" t="str">
            <v>21120-0000-0001-12730-0000</v>
          </cell>
          <cell r="C1482" t="str">
            <v>INYSUS SC</v>
          </cell>
          <cell r="D1482">
            <v>0</v>
          </cell>
          <cell r="E1482">
            <v>2320</v>
          </cell>
          <cell r="F1482">
            <v>2320</v>
          </cell>
          <cell r="G1482">
            <v>0</v>
          </cell>
        </row>
        <row r="1483">
          <cell r="B1483" t="str">
            <v>21120-0000-0001-12731-0000</v>
          </cell>
          <cell r="C1483" t="str">
            <v>MARTHA ANABEL VARGAS LERA</v>
          </cell>
          <cell r="D1483">
            <v>0</v>
          </cell>
          <cell r="E1483">
            <v>118392.08</v>
          </cell>
          <cell r="F1483">
            <v>118392.08</v>
          </cell>
          <cell r="G1483">
            <v>0</v>
          </cell>
        </row>
        <row r="1484">
          <cell r="B1484" t="str">
            <v>21120-0000-0001-12733-0000</v>
          </cell>
          <cell r="C1484" t="str">
            <v>USIEL CARMONA RODRIGUEZ</v>
          </cell>
          <cell r="D1484">
            <v>0</v>
          </cell>
          <cell r="E1484">
            <v>276899.96000000002</v>
          </cell>
          <cell r="F1484">
            <v>276899.96000000002</v>
          </cell>
          <cell r="G1484">
            <v>0</v>
          </cell>
        </row>
        <row r="1485">
          <cell r="B1485" t="str">
            <v>21120-0000-0001-12734-0000</v>
          </cell>
          <cell r="C1485" t="str">
            <v>ESTHELA ADRIANA RAMIREZ AVILA</v>
          </cell>
          <cell r="D1485">
            <v>0</v>
          </cell>
          <cell r="E1485">
            <v>54810</v>
          </cell>
          <cell r="F1485">
            <v>54810</v>
          </cell>
          <cell r="G1485">
            <v>0</v>
          </cell>
        </row>
        <row r="1486">
          <cell r="B1486" t="str">
            <v>21120-0000-0001-12738-0000</v>
          </cell>
          <cell r="C1486" t="str">
            <v>ANDRES DANIEL DELGADO ALTAMIRA</v>
          </cell>
          <cell r="D1486">
            <v>0</v>
          </cell>
          <cell r="E1486">
            <v>25984</v>
          </cell>
          <cell r="F1486">
            <v>25984</v>
          </cell>
          <cell r="G1486">
            <v>0</v>
          </cell>
        </row>
        <row r="1487">
          <cell r="B1487" t="str">
            <v>21120-0000-0001-12750-0000</v>
          </cell>
          <cell r="C1487" t="str">
            <v>ALEJANDRA DEL ROCIO TORRES MARTIN DEL CA</v>
          </cell>
          <cell r="D1487">
            <v>0</v>
          </cell>
          <cell r="E1487">
            <v>27840</v>
          </cell>
          <cell r="F1487">
            <v>27840</v>
          </cell>
          <cell r="G1487">
            <v>0</v>
          </cell>
        </row>
        <row r="1488">
          <cell r="B1488" t="str">
            <v>21120-0000-0001-12754-0000</v>
          </cell>
          <cell r="C1488" t="str">
            <v>PAVIMENTOS Y TERRACERIAS DE LEON SA DE C</v>
          </cell>
          <cell r="D1488">
            <v>0</v>
          </cell>
          <cell r="E1488">
            <v>73622</v>
          </cell>
          <cell r="F1488">
            <v>73622</v>
          </cell>
          <cell r="G1488">
            <v>0</v>
          </cell>
        </row>
        <row r="1489">
          <cell r="B1489" t="str">
            <v>21120-0000-0001-12759-0000</v>
          </cell>
          <cell r="C1489" t="str">
            <v>MARCIA GUADALUPE VELAZQUEZ RODRIGUEZ</v>
          </cell>
          <cell r="D1489">
            <v>0</v>
          </cell>
          <cell r="E1489">
            <v>17056</v>
          </cell>
          <cell r="F1489">
            <v>17056</v>
          </cell>
          <cell r="G1489">
            <v>0</v>
          </cell>
        </row>
        <row r="1490">
          <cell r="B1490" t="str">
            <v>21120-0000-0001-12760-0000</v>
          </cell>
          <cell r="C1490" t="str">
            <v>ISAURA COBIAN BARAJAS</v>
          </cell>
          <cell r="D1490">
            <v>0</v>
          </cell>
          <cell r="E1490">
            <v>12500</v>
          </cell>
          <cell r="F1490">
            <v>12500</v>
          </cell>
          <cell r="G1490">
            <v>0</v>
          </cell>
        </row>
        <row r="1491">
          <cell r="B1491" t="str">
            <v>21120-0000-0001-12762-0000</v>
          </cell>
          <cell r="C1491" t="str">
            <v>ZAOCOMP SA DE CV</v>
          </cell>
          <cell r="D1491">
            <v>0</v>
          </cell>
          <cell r="E1491">
            <v>11495.6</v>
          </cell>
          <cell r="F1491">
            <v>11495.6</v>
          </cell>
          <cell r="G1491">
            <v>0</v>
          </cell>
        </row>
        <row r="1492">
          <cell r="B1492" t="str">
            <v>21120-0000-0001-12769-0000</v>
          </cell>
          <cell r="C1492" t="str">
            <v>TUBERIAS Y VALVULAS DEL NOROESTE SA DE C</v>
          </cell>
          <cell r="D1492">
            <v>0</v>
          </cell>
          <cell r="E1492">
            <v>29935.19</v>
          </cell>
          <cell r="F1492">
            <v>29935.19</v>
          </cell>
          <cell r="G1492">
            <v>0</v>
          </cell>
        </row>
        <row r="1493">
          <cell r="B1493" t="str">
            <v>21120-0000-0001-12780-0000</v>
          </cell>
          <cell r="C1493" t="str">
            <v>SEGUROS AFIRME SA DE CV AFIRME GRUPO FIN</v>
          </cell>
          <cell r="D1493">
            <v>0</v>
          </cell>
          <cell r="E1493">
            <v>15657527.789999999</v>
          </cell>
          <cell r="F1493">
            <v>15666845</v>
          </cell>
          <cell r="G1493">
            <v>9317.2099999999991</v>
          </cell>
        </row>
        <row r="1494">
          <cell r="B1494" t="str">
            <v>21120-0000-0001-12783-0000</v>
          </cell>
          <cell r="C1494" t="str">
            <v>GRUPO AGRICOLA SERVIBAJIO S DE RL DE CV</v>
          </cell>
          <cell r="D1494">
            <v>0</v>
          </cell>
          <cell r="E1494">
            <v>18500</v>
          </cell>
          <cell r="F1494">
            <v>18500</v>
          </cell>
          <cell r="G1494">
            <v>0</v>
          </cell>
        </row>
        <row r="1495">
          <cell r="B1495" t="str">
            <v>21120-0000-0001-12803-0000</v>
          </cell>
          <cell r="C1495" t="str">
            <v>REFACCIONES EN GENERAL DE LEON SAS DE CV</v>
          </cell>
          <cell r="D1495">
            <v>0</v>
          </cell>
          <cell r="E1495">
            <v>808357.86</v>
          </cell>
          <cell r="F1495">
            <v>808357.86</v>
          </cell>
          <cell r="G1495">
            <v>0</v>
          </cell>
        </row>
        <row r="1496">
          <cell r="B1496" t="str">
            <v>21120-0000-0001-12805-0000</v>
          </cell>
          <cell r="C1496" t="str">
            <v>MARÍA DE LOS ÁNGELES VELASCO BARRAZA</v>
          </cell>
          <cell r="D1496">
            <v>0</v>
          </cell>
          <cell r="E1496">
            <v>55216</v>
          </cell>
          <cell r="F1496">
            <v>55216</v>
          </cell>
          <cell r="G1496">
            <v>0</v>
          </cell>
        </row>
        <row r="1497">
          <cell r="B1497" t="str">
            <v>21120-0000-0001-12806-0000</v>
          </cell>
          <cell r="C1497" t="str">
            <v>JOSE DE JESUS LOPEZ MENDOZA</v>
          </cell>
          <cell r="D1497">
            <v>0</v>
          </cell>
          <cell r="E1497">
            <v>907435</v>
          </cell>
          <cell r="F1497">
            <v>1494275</v>
          </cell>
          <cell r="G1497">
            <v>586840</v>
          </cell>
        </row>
        <row r="1498">
          <cell r="B1498" t="str">
            <v>21120-0000-0001-12807-0000</v>
          </cell>
          <cell r="C1498" t="str">
            <v>VERONICA GARCIA MOJICA</v>
          </cell>
          <cell r="D1498">
            <v>0</v>
          </cell>
          <cell r="E1498">
            <v>147775.85</v>
          </cell>
          <cell r="F1498">
            <v>147775.85</v>
          </cell>
          <cell r="G1498">
            <v>0</v>
          </cell>
        </row>
        <row r="1499">
          <cell r="B1499" t="str">
            <v>21120-0000-0001-12809-0000</v>
          </cell>
          <cell r="C1499" t="str">
            <v>CONSTRUCCIONES REKRY SA DE CV</v>
          </cell>
          <cell r="D1499">
            <v>0</v>
          </cell>
          <cell r="E1499">
            <v>61770</v>
          </cell>
          <cell r="F1499">
            <v>61770</v>
          </cell>
          <cell r="G1499">
            <v>0</v>
          </cell>
        </row>
        <row r="1500">
          <cell r="B1500" t="str">
            <v>21120-0000-0001-12810-0000</v>
          </cell>
          <cell r="C1500" t="str">
            <v>LAURA EUGENIA CHAVEZ</v>
          </cell>
          <cell r="D1500">
            <v>0</v>
          </cell>
          <cell r="E1500">
            <v>10270.049999999999</v>
          </cell>
          <cell r="F1500">
            <v>10270.049999999999</v>
          </cell>
          <cell r="G1500">
            <v>0</v>
          </cell>
        </row>
        <row r="1501">
          <cell r="B1501" t="str">
            <v>21120-0000-0001-12818-0000</v>
          </cell>
          <cell r="C1501" t="str">
            <v>RICARDO SANCHEZ BUTRON</v>
          </cell>
          <cell r="D1501">
            <v>0</v>
          </cell>
          <cell r="E1501">
            <v>1185564.5</v>
          </cell>
          <cell r="F1501">
            <v>1905863.98</v>
          </cell>
          <cell r="G1501">
            <v>720299.48</v>
          </cell>
        </row>
        <row r="1502">
          <cell r="B1502" t="str">
            <v>21120-0000-0001-12822-0000</v>
          </cell>
          <cell r="C1502" t="str">
            <v>HERRAMIENTAS CASA MIRANDA SA DE CV</v>
          </cell>
          <cell r="D1502">
            <v>0</v>
          </cell>
          <cell r="E1502">
            <v>62247.92</v>
          </cell>
          <cell r="F1502">
            <v>62247.92</v>
          </cell>
          <cell r="G1502">
            <v>0</v>
          </cell>
        </row>
        <row r="1503">
          <cell r="B1503" t="str">
            <v>21120-0000-0001-12823-0000</v>
          </cell>
          <cell r="C1503" t="str">
            <v>SOLUTEC SERVICIOS INTEGRALES SA DE CV</v>
          </cell>
          <cell r="D1503">
            <v>0</v>
          </cell>
          <cell r="E1503">
            <v>20123.099999999999</v>
          </cell>
          <cell r="F1503">
            <v>20123.099999999999</v>
          </cell>
          <cell r="G1503">
            <v>0</v>
          </cell>
        </row>
        <row r="1504">
          <cell r="B1504" t="str">
            <v>21120-0000-0001-12831-0000</v>
          </cell>
          <cell r="C1504" t="str">
            <v>LIZETH VERONICA VALDIVIA MANRIQUEZ</v>
          </cell>
          <cell r="D1504">
            <v>0</v>
          </cell>
          <cell r="E1504">
            <v>9502371.9800000004</v>
          </cell>
          <cell r="F1504">
            <v>9502371.9800000004</v>
          </cell>
          <cell r="G1504">
            <v>0</v>
          </cell>
        </row>
        <row r="1505">
          <cell r="B1505" t="str">
            <v>21120-0000-0001-12833-0000</v>
          </cell>
          <cell r="C1505" t="str">
            <v>ANASTACIO PEREZ CASTILLO</v>
          </cell>
          <cell r="D1505">
            <v>0</v>
          </cell>
          <cell r="E1505">
            <v>450000</v>
          </cell>
          <cell r="F1505">
            <v>450000</v>
          </cell>
          <cell r="G1505">
            <v>0</v>
          </cell>
        </row>
        <row r="1506">
          <cell r="B1506" t="str">
            <v>21120-0000-0001-12835-0000</v>
          </cell>
          <cell r="C1506" t="str">
            <v>ATENEAN Servicios S.C.</v>
          </cell>
          <cell r="D1506">
            <v>0</v>
          </cell>
          <cell r="E1506">
            <v>34962.400000000001</v>
          </cell>
          <cell r="F1506">
            <v>34962.400000000001</v>
          </cell>
          <cell r="G1506">
            <v>0</v>
          </cell>
        </row>
        <row r="1507">
          <cell r="B1507" t="str">
            <v>21120-0000-0001-12837-0000</v>
          </cell>
          <cell r="C1507" t="str">
            <v>SCM PAQUETERIA SA DE CV</v>
          </cell>
          <cell r="D1507">
            <v>0</v>
          </cell>
          <cell r="E1507">
            <v>18125</v>
          </cell>
          <cell r="F1507">
            <v>18125</v>
          </cell>
          <cell r="G1507">
            <v>0</v>
          </cell>
        </row>
        <row r="1508">
          <cell r="B1508" t="str">
            <v>21120-0000-0001-12840-0000</v>
          </cell>
          <cell r="C1508" t="str">
            <v>SERVICIOS GASTRONOMICOS LE BON CUISINE</v>
          </cell>
          <cell r="D1508">
            <v>0</v>
          </cell>
          <cell r="E1508">
            <v>160983.64000000001</v>
          </cell>
          <cell r="F1508">
            <v>160983.64000000001</v>
          </cell>
          <cell r="G1508">
            <v>0</v>
          </cell>
        </row>
        <row r="1509">
          <cell r="B1509" t="str">
            <v>21120-0000-0001-12842-0000</v>
          </cell>
          <cell r="C1509" t="str">
            <v>MARIA TERESA ANDRADE VELAZQUEZ</v>
          </cell>
          <cell r="D1509">
            <v>0</v>
          </cell>
          <cell r="E1509">
            <v>76435.95</v>
          </cell>
          <cell r="F1509">
            <v>76435.95</v>
          </cell>
          <cell r="G1509">
            <v>0</v>
          </cell>
        </row>
        <row r="1510">
          <cell r="B1510" t="str">
            <v>21120-0000-0001-12845-0000</v>
          </cell>
          <cell r="C1510" t="str">
            <v>AGROPECUARIA AMBIENTAL DEL BAJIO SPR DE</v>
          </cell>
          <cell r="D1510">
            <v>0</v>
          </cell>
          <cell r="E1510">
            <v>7540</v>
          </cell>
          <cell r="F1510">
            <v>7540</v>
          </cell>
          <cell r="G1510">
            <v>0</v>
          </cell>
        </row>
        <row r="1511">
          <cell r="B1511" t="str">
            <v>21120-0000-0001-12848-0000</v>
          </cell>
          <cell r="C1511" t="str">
            <v>MARIA DEL ROSARIO CASTRO ROZAS</v>
          </cell>
          <cell r="D1511">
            <v>0</v>
          </cell>
          <cell r="E1511">
            <v>127600</v>
          </cell>
          <cell r="F1511">
            <v>127600</v>
          </cell>
          <cell r="G1511">
            <v>0</v>
          </cell>
        </row>
        <row r="1512">
          <cell r="B1512" t="str">
            <v>21120-0000-0001-12853-0000</v>
          </cell>
          <cell r="C1512" t="str">
            <v>FRANCISCO GÓMEZ VILLEGAS</v>
          </cell>
          <cell r="D1512">
            <v>0</v>
          </cell>
          <cell r="E1512">
            <v>28564.98</v>
          </cell>
          <cell r="F1512">
            <v>28564.98</v>
          </cell>
          <cell r="G1512">
            <v>0</v>
          </cell>
        </row>
        <row r="1513">
          <cell r="B1513" t="str">
            <v>21120-0000-0001-12854-0000</v>
          </cell>
          <cell r="C1513" t="str">
            <v>DALTON COPILCO S.A. DE C.V</v>
          </cell>
          <cell r="D1513">
            <v>0</v>
          </cell>
          <cell r="E1513">
            <v>17401119.960000001</v>
          </cell>
          <cell r="F1513">
            <v>18983039.920000002</v>
          </cell>
          <cell r="G1513">
            <v>1581919.96</v>
          </cell>
        </row>
        <row r="1514">
          <cell r="B1514" t="str">
            <v>21120-0000-0001-12855-0000</v>
          </cell>
          <cell r="C1514" t="str">
            <v>LAS ASOLEADAS S.A. DE C.V</v>
          </cell>
          <cell r="D1514">
            <v>0</v>
          </cell>
          <cell r="E1514">
            <v>3559714.2</v>
          </cell>
          <cell r="F1514">
            <v>3559714.2</v>
          </cell>
          <cell r="G1514">
            <v>0</v>
          </cell>
        </row>
        <row r="1515">
          <cell r="B1515" t="str">
            <v>21120-0000-0001-12865-0000</v>
          </cell>
          <cell r="C1515" t="str">
            <v>COMERCIAL VIFERI SA DE CV</v>
          </cell>
          <cell r="D1515">
            <v>0</v>
          </cell>
          <cell r="E1515">
            <v>65212.35</v>
          </cell>
          <cell r="F1515">
            <v>65212.35</v>
          </cell>
          <cell r="G1515">
            <v>0</v>
          </cell>
        </row>
        <row r="1516">
          <cell r="B1516" t="str">
            <v>21120-0000-0001-12868-0000</v>
          </cell>
          <cell r="C1516" t="str">
            <v>APPWORLD S DE RL DE CV</v>
          </cell>
          <cell r="D1516">
            <v>0</v>
          </cell>
          <cell r="E1516">
            <v>75812</v>
          </cell>
          <cell r="F1516">
            <v>75812</v>
          </cell>
          <cell r="G1516">
            <v>0</v>
          </cell>
        </row>
        <row r="1517">
          <cell r="B1517" t="str">
            <v>21120-0000-0001-12869-0000</v>
          </cell>
          <cell r="C1517" t="str">
            <v>FRANCISCO RAFAEL PACHECO VALDOVINOS</v>
          </cell>
          <cell r="D1517">
            <v>0</v>
          </cell>
          <cell r="E1517">
            <v>47250</v>
          </cell>
          <cell r="F1517">
            <v>47250</v>
          </cell>
          <cell r="G1517">
            <v>0</v>
          </cell>
        </row>
        <row r="1518">
          <cell r="B1518" t="str">
            <v>21120-0000-0001-12870-0000</v>
          </cell>
          <cell r="C1518" t="str">
            <v>ESFUERZOS UNIDOS LT AC</v>
          </cell>
          <cell r="D1518">
            <v>0</v>
          </cell>
          <cell r="E1518">
            <v>9200000</v>
          </cell>
          <cell r="F1518">
            <v>18400000</v>
          </cell>
          <cell r="G1518">
            <v>9200000</v>
          </cell>
        </row>
        <row r="1519">
          <cell r="B1519" t="str">
            <v>21120-0000-0001-12874-0000</v>
          </cell>
          <cell r="C1519" t="str">
            <v>ISIDRO DE JESUS GOMEZ LAZANO</v>
          </cell>
          <cell r="D1519">
            <v>0</v>
          </cell>
          <cell r="E1519">
            <v>2500</v>
          </cell>
          <cell r="F1519">
            <v>2500</v>
          </cell>
          <cell r="G1519">
            <v>0</v>
          </cell>
        </row>
        <row r="1520">
          <cell r="B1520" t="str">
            <v>21120-0000-0001-12884-0000</v>
          </cell>
          <cell r="C1520" t="str">
            <v>JORGE ARTURO HERNANDEZ LOPEZ</v>
          </cell>
          <cell r="D1520">
            <v>0</v>
          </cell>
          <cell r="E1520">
            <v>66120</v>
          </cell>
          <cell r="F1520">
            <v>88160</v>
          </cell>
          <cell r="G1520">
            <v>22040</v>
          </cell>
        </row>
        <row r="1521">
          <cell r="B1521" t="str">
            <v>21120-0000-0001-12885-0000</v>
          </cell>
          <cell r="C1521" t="str">
            <v>CORPORATIVO ANKYRA S DE RL DE CV</v>
          </cell>
          <cell r="D1521">
            <v>0</v>
          </cell>
          <cell r="E1521">
            <v>96976</v>
          </cell>
          <cell r="F1521">
            <v>96976</v>
          </cell>
          <cell r="G1521">
            <v>0</v>
          </cell>
        </row>
        <row r="1522">
          <cell r="B1522" t="str">
            <v>21120-0000-0001-12886-0000</v>
          </cell>
          <cell r="C1522" t="str">
            <v>YOLANDA MARTINEZ</v>
          </cell>
          <cell r="D1522">
            <v>0</v>
          </cell>
          <cell r="E1522">
            <v>25531.599999999999</v>
          </cell>
          <cell r="F1522">
            <v>25531.599999999999</v>
          </cell>
          <cell r="G1522">
            <v>0</v>
          </cell>
        </row>
        <row r="1523">
          <cell r="B1523" t="str">
            <v>21120-0000-0001-12887-0000</v>
          </cell>
          <cell r="C1523" t="str">
            <v>CONSTRUCCIONES PROMOCIONES Y PROYECTOS Y</v>
          </cell>
          <cell r="D1523">
            <v>0</v>
          </cell>
          <cell r="E1523">
            <v>1749037.76</v>
          </cell>
          <cell r="F1523">
            <v>2009278.39</v>
          </cell>
          <cell r="G1523">
            <v>260240.63</v>
          </cell>
        </row>
        <row r="1524">
          <cell r="B1524" t="str">
            <v>21120-0000-0001-12888-0000</v>
          </cell>
          <cell r="C1524" t="str">
            <v>INGENIERIA GLOBAL KALINERA SA DE CV</v>
          </cell>
          <cell r="D1524">
            <v>0</v>
          </cell>
          <cell r="E1524">
            <v>379980.98</v>
          </cell>
          <cell r="F1524">
            <v>453454.68</v>
          </cell>
          <cell r="G1524">
            <v>73473.7</v>
          </cell>
        </row>
        <row r="1525">
          <cell r="B1525" t="str">
            <v>21120-0000-0001-12890-0000</v>
          </cell>
          <cell r="C1525" t="str">
            <v>JUAN ISRAEL ZUÑIGA ORNELAS</v>
          </cell>
          <cell r="D1525">
            <v>0</v>
          </cell>
          <cell r="E1525">
            <v>137000</v>
          </cell>
          <cell r="F1525">
            <v>137000</v>
          </cell>
          <cell r="G1525">
            <v>0</v>
          </cell>
        </row>
        <row r="1526">
          <cell r="B1526" t="str">
            <v>21120-0000-0001-12904-0000</v>
          </cell>
          <cell r="C1526" t="str">
            <v>IDEAL Y DECORACION SA DE CV</v>
          </cell>
          <cell r="D1526">
            <v>0</v>
          </cell>
          <cell r="E1526">
            <v>154759.66</v>
          </cell>
          <cell r="F1526">
            <v>154759.66</v>
          </cell>
          <cell r="G1526">
            <v>0</v>
          </cell>
        </row>
        <row r="1527">
          <cell r="B1527" t="str">
            <v>21120-0000-0001-12905-0000</v>
          </cell>
          <cell r="C1527" t="str">
            <v>RAUL SANTANA TORRES</v>
          </cell>
          <cell r="D1527">
            <v>0</v>
          </cell>
          <cell r="E1527">
            <v>420000</v>
          </cell>
          <cell r="F1527">
            <v>420000</v>
          </cell>
          <cell r="G1527">
            <v>0</v>
          </cell>
        </row>
        <row r="1528">
          <cell r="B1528" t="str">
            <v>21120-0000-0001-12907-0000</v>
          </cell>
          <cell r="C1528" t="str">
            <v>ANTIGUA ESTACIÓN MADERO 734 SA DE CV</v>
          </cell>
          <cell r="D1528">
            <v>0</v>
          </cell>
          <cell r="E1528">
            <v>12360</v>
          </cell>
          <cell r="F1528">
            <v>12360</v>
          </cell>
          <cell r="G1528">
            <v>0</v>
          </cell>
        </row>
        <row r="1529">
          <cell r="B1529" t="str">
            <v>21120-0000-0001-12911-0000</v>
          </cell>
          <cell r="C1529" t="str">
            <v>DISTRIBUIDORA ANDY DE LEÓN SA DE CV</v>
          </cell>
          <cell r="D1529">
            <v>0</v>
          </cell>
          <cell r="E1529">
            <v>19597.41</v>
          </cell>
          <cell r="F1529">
            <v>19597.41</v>
          </cell>
          <cell r="G1529">
            <v>0</v>
          </cell>
        </row>
        <row r="1530">
          <cell r="B1530" t="str">
            <v>21120-0000-0001-12913-0000</v>
          </cell>
          <cell r="C1530" t="str">
            <v>FRENEZZO COMERCIAL SA DE CV</v>
          </cell>
          <cell r="D1530">
            <v>0</v>
          </cell>
          <cell r="E1530">
            <v>54636</v>
          </cell>
          <cell r="F1530">
            <v>56724</v>
          </cell>
          <cell r="G1530">
            <v>2088</v>
          </cell>
        </row>
        <row r="1531">
          <cell r="B1531" t="str">
            <v>21120-0000-0001-12914-0000</v>
          </cell>
          <cell r="C1531" t="str">
            <v>SOLUCIONES CORPORATIVAS ACRUX SA DE CV</v>
          </cell>
          <cell r="D1531">
            <v>0</v>
          </cell>
          <cell r="E1531">
            <v>1932560</v>
          </cell>
          <cell r="F1531">
            <v>1932560</v>
          </cell>
          <cell r="G1531">
            <v>0</v>
          </cell>
        </row>
        <row r="1532">
          <cell r="B1532" t="str">
            <v>21120-0000-0001-12920-0000</v>
          </cell>
          <cell r="C1532" t="str">
            <v>ILUMINACION Y SUMINISTROS ELECTRICOS SA</v>
          </cell>
          <cell r="D1532">
            <v>0</v>
          </cell>
          <cell r="E1532">
            <v>793654.6</v>
          </cell>
          <cell r="F1532">
            <v>793654.6</v>
          </cell>
          <cell r="G1532">
            <v>0</v>
          </cell>
        </row>
        <row r="1533">
          <cell r="B1533" t="str">
            <v>21120-0000-0001-12921-0000</v>
          </cell>
          <cell r="C1533" t="str">
            <v>OSCAR DANIEL SOLIS RIOS</v>
          </cell>
          <cell r="D1533">
            <v>0</v>
          </cell>
          <cell r="E1533">
            <v>109211.58</v>
          </cell>
          <cell r="F1533">
            <v>109211.58</v>
          </cell>
          <cell r="G1533">
            <v>0</v>
          </cell>
        </row>
        <row r="1534">
          <cell r="B1534" t="str">
            <v>21120-0000-0001-12924-0000</v>
          </cell>
          <cell r="C1534" t="str">
            <v>RUBICON CONSULTING S DE RL DE CV</v>
          </cell>
          <cell r="D1534">
            <v>0</v>
          </cell>
          <cell r="E1534">
            <v>2610000</v>
          </cell>
          <cell r="F1534">
            <v>2610000</v>
          </cell>
          <cell r="G1534">
            <v>0</v>
          </cell>
        </row>
        <row r="1535">
          <cell r="B1535" t="str">
            <v>21120-0000-0001-12926-0000</v>
          </cell>
          <cell r="C1535" t="str">
            <v>TECNOLOGÍA EDUCATIVA CIME SA DE CV</v>
          </cell>
          <cell r="D1535">
            <v>0</v>
          </cell>
          <cell r="E1535">
            <v>140000.4</v>
          </cell>
          <cell r="F1535">
            <v>140000.4</v>
          </cell>
          <cell r="G1535">
            <v>0</v>
          </cell>
        </row>
        <row r="1536">
          <cell r="B1536" t="str">
            <v>21120-0000-0001-12929-0000</v>
          </cell>
          <cell r="C1536" t="str">
            <v>CENTRO REGIONAL DE ACTUALIZACION EN MA</v>
          </cell>
          <cell r="D1536">
            <v>0</v>
          </cell>
          <cell r="E1536">
            <v>526000</v>
          </cell>
          <cell r="F1536">
            <v>526000</v>
          </cell>
          <cell r="G1536">
            <v>0</v>
          </cell>
        </row>
        <row r="1537">
          <cell r="B1537" t="str">
            <v>21120-0000-0001-12932-0000</v>
          </cell>
          <cell r="C1537" t="str">
            <v>CLICK RENINS DE MEXICO SA DE CV</v>
          </cell>
          <cell r="D1537">
            <v>0</v>
          </cell>
          <cell r="E1537">
            <v>405200.01</v>
          </cell>
          <cell r="F1537">
            <v>660400.01</v>
          </cell>
          <cell r="G1537">
            <v>255200</v>
          </cell>
        </row>
        <row r="1538">
          <cell r="B1538" t="str">
            <v>21120-0000-0001-12936-0000</v>
          </cell>
          <cell r="C1538" t="str">
            <v>SYDNEY SUAREZ HINOJOSA</v>
          </cell>
          <cell r="D1538">
            <v>0</v>
          </cell>
          <cell r="E1538">
            <v>100000</v>
          </cell>
          <cell r="F1538">
            <v>100000</v>
          </cell>
          <cell r="G1538">
            <v>0</v>
          </cell>
        </row>
        <row r="1539">
          <cell r="B1539" t="str">
            <v>21120-0000-0001-12938-0000</v>
          </cell>
          <cell r="C1539" t="str">
            <v>LEONARDO OROZCO LOPEZ</v>
          </cell>
          <cell r="D1539">
            <v>0</v>
          </cell>
          <cell r="E1539">
            <v>313000</v>
          </cell>
          <cell r="F1539">
            <v>313000</v>
          </cell>
          <cell r="G1539">
            <v>0</v>
          </cell>
        </row>
        <row r="1540">
          <cell r="B1540" t="str">
            <v>21120-0000-0001-12941-0000</v>
          </cell>
          <cell r="C1540" t="str">
            <v>CONSTRUCCIONES AMBIENTALES DE MÉXICO SA</v>
          </cell>
          <cell r="D1540">
            <v>0</v>
          </cell>
          <cell r="E1540">
            <v>191400</v>
          </cell>
          <cell r="F1540">
            <v>191400</v>
          </cell>
          <cell r="G1540">
            <v>0</v>
          </cell>
        </row>
        <row r="1541">
          <cell r="B1541" t="str">
            <v>21120-0000-0001-12943-0000</v>
          </cell>
          <cell r="C1541" t="str">
            <v>CESAR PESCADOR HUERTA</v>
          </cell>
          <cell r="D1541">
            <v>0</v>
          </cell>
          <cell r="E1541">
            <v>300000</v>
          </cell>
          <cell r="F1541">
            <v>300000</v>
          </cell>
          <cell r="G1541">
            <v>0</v>
          </cell>
        </row>
        <row r="1542">
          <cell r="B1542" t="str">
            <v>21120-0000-0001-12948-0000</v>
          </cell>
          <cell r="C1542" t="str">
            <v>TERESITA DE JESUS CORREA DEL RIO</v>
          </cell>
          <cell r="D1542">
            <v>0</v>
          </cell>
          <cell r="E1542">
            <v>37800</v>
          </cell>
          <cell r="F1542">
            <v>37800</v>
          </cell>
          <cell r="G1542">
            <v>0</v>
          </cell>
        </row>
        <row r="1543">
          <cell r="B1543" t="str">
            <v>21120-0000-0001-12950-0000</v>
          </cell>
          <cell r="C1543" t="str">
            <v>LUIS FERNANDO ARANDA HERRERA</v>
          </cell>
          <cell r="D1543">
            <v>0</v>
          </cell>
          <cell r="E1543">
            <v>32016</v>
          </cell>
          <cell r="F1543">
            <v>32016</v>
          </cell>
          <cell r="G1543">
            <v>0</v>
          </cell>
        </row>
        <row r="1544">
          <cell r="B1544" t="str">
            <v>21120-0000-0001-12951-0000</v>
          </cell>
          <cell r="C1544" t="str">
            <v>JUAN PABLO ELORRIAGA RAMIREZ</v>
          </cell>
          <cell r="D1544">
            <v>0</v>
          </cell>
          <cell r="E1544">
            <v>15000.01</v>
          </cell>
          <cell r="F1544">
            <v>15000.01</v>
          </cell>
          <cell r="G1544">
            <v>0</v>
          </cell>
        </row>
        <row r="1545">
          <cell r="B1545" t="str">
            <v>21120-0000-0001-12952-0000</v>
          </cell>
          <cell r="C1545" t="str">
            <v>INTERIMAGEN GRAFICA DE MÉXICO SA DE CV</v>
          </cell>
          <cell r="D1545">
            <v>0</v>
          </cell>
          <cell r="E1545">
            <v>118320</v>
          </cell>
          <cell r="F1545">
            <v>118320</v>
          </cell>
          <cell r="G1545">
            <v>0</v>
          </cell>
        </row>
        <row r="1546">
          <cell r="B1546" t="str">
            <v>21120-0000-0001-12955-0000</v>
          </cell>
          <cell r="C1546" t="str">
            <v>VIRAJO CONSTRUCCIONES, SA DE CV</v>
          </cell>
          <cell r="D1546">
            <v>0</v>
          </cell>
          <cell r="E1546">
            <v>608600</v>
          </cell>
          <cell r="F1546">
            <v>1217200</v>
          </cell>
          <cell r="G1546">
            <v>608600</v>
          </cell>
        </row>
        <row r="1547">
          <cell r="B1547" t="str">
            <v>21120-0000-0001-12956-0000</v>
          </cell>
          <cell r="C1547" t="str">
            <v>ICON ENTREPRENEUR AC</v>
          </cell>
          <cell r="D1547">
            <v>0</v>
          </cell>
          <cell r="E1547">
            <v>180000</v>
          </cell>
          <cell r="F1547">
            <v>180000</v>
          </cell>
          <cell r="G1547">
            <v>0</v>
          </cell>
        </row>
        <row r="1548">
          <cell r="B1548" t="str">
            <v>21120-0000-0001-12960-0000</v>
          </cell>
          <cell r="C1548" t="str">
            <v>COMERCIOS MIKONOS DELMUZ SA DE CV</v>
          </cell>
          <cell r="D1548">
            <v>0</v>
          </cell>
          <cell r="E1548">
            <v>27283.200000000001</v>
          </cell>
          <cell r="F1548">
            <v>27283.200000000001</v>
          </cell>
          <cell r="G1548">
            <v>0</v>
          </cell>
        </row>
        <row r="1549">
          <cell r="B1549" t="str">
            <v>21120-0000-0001-12961-0000</v>
          </cell>
          <cell r="C1549" t="str">
            <v>JESUS OROZCO MORENO</v>
          </cell>
          <cell r="D1549">
            <v>0</v>
          </cell>
          <cell r="E1549">
            <v>300000</v>
          </cell>
          <cell r="F1549">
            <v>450000</v>
          </cell>
          <cell r="G1549">
            <v>150000</v>
          </cell>
        </row>
        <row r="1550">
          <cell r="B1550" t="str">
            <v>21120-0000-0001-12962-0000</v>
          </cell>
          <cell r="C1550" t="str">
            <v>LILIANA MARGARITA PEDROZA ZUÑIGA</v>
          </cell>
          <cell r="D1550">
            <v>0</v>
          </cell>
          <cell r="E1550">
            <v>129999.87</v>
          </cell>
          <cell r="F1550">
            <v>129999.87</v>
          </cell>
          <cell r="G1550">
            <v>0</v>
          </cell>
        </row>
        <row r="1551">
          <cell r="B1551" t="str">
            <v>21120-0000-0001-12963-0000</v>
          </cell>
          <cell r="C1551" t="str">
            <v>ASOCIACIÓN PARA EL DESARROLLO DE PERSONA</v>
          </cell>
          <cell r="D1551">
            <v>0</v>
          </cell>
          <cell r="E1551">
            <v>90000</v>
          </cell>
          <cell r="F1551">
            <v>90000</v>
          </cell>
          <cell r="G1551">
            <v>0</v>
          </cell>
        </row>
        <row r="1552">
          <cell r="B1552" t="str">
            <v>21120-0000-0001-12970-0000</v>
          </cell>
          <cell r="C1552" t="str">
            <v>MONICA YADIRA SOLEDAD CASTRO ORTIZ</v>
          </cell>
          <cell r="D1552">
            <v>0</v>
          </cell>
          <cell r="E1552">
            <v>13920</v>
          </cell>
          <cell r="F1552">
            <v>13920</v>
          </cell>
          <cell r="G1552">
            <v>0</v>
          </cell>
        </row>
        <row r="1553">
          <cell r="B1553" t="str">
            <v>21120-0000-0001-12973-0000</v>
          </cell>
          <cell r="C1553" t="str">
            <v>JOSE DE JESUS VARGAS CARRILLO</v>
          </cell>
          <cell r="D1553">
            <v>0</v>
          </cell>
          <cell r="E1553">
            <v>14999.99</v>
          </cell>
          <cell r="F1553">
            <v>14999.99</v>
          </cell>
          <cell r="G1553">
            <v>0</v>
          </cell>
        </row>
        <row r="1554">
          <cell r="B1554" t="str">
            <v>21120-0000-0001-12978-0000</v>
          </cell>
          <cell r="C1554" t="str">
            <v>JUAN MANUEL ESCALERA CALVILLO</v>
          </cell>
          <cell r="D1554">
            <v>0</v>
          </cell>
          <cell r="E1554">
            <v>1311474.1100000001</v>
          </cell>
          <cell r="F1554">
            <v>1345037.23</v>
          </cell>
          <cell r="G1554">
            <v>33563.120000000003</v>
          </cell>
        </row>
        <row r="1555">
          <cell r="B1555" t="str">
            <v>21120-0000-0001-12979-0000</v>
          </cell>
          <cell r="C1555" t="str">
            <v>GRUPO GRG EFECTIMEDIOS SA DE CV</v>
          </cell>
          <cell r="D1555">
            <v>0</v>
          </cell>
          <cell r="E1555">
            <v>736191.12</v>
          </cell>
          <cell r="F1555">
            <v>736191.12</v>
          </cell>
          <cell r="G1555">
            <v>0</v>
          </cell>
        </row>
        <row r="1556">
          <cell r="B1556" t="str">
            <v>21120-0000-0001-12993-0000</v>
          </cell>
          <cell r="C1556" t="str">
            <v>RUBEN ANTONIO OROZCO ALVAREZ</v>
          </cell>
          <cell r="D1556">
            <v>0</v>
          </cell>
          <cell r="E1556">
            <v>3181230</v>
          </cell>
          <cell r="F1556">
            <v>3181230</v>
          </cell>
          <cell r="G1556">
            <v>0</v>
          </cell>
        </row>
        <row r="1557">
          <cell r="B1557" t="str">
            <v>21120-0000-0001-12994-0000</v>
          </cell>
          <cell r="C1557" t="str">
            <v>URVET MEXICO SA DE CV</v>
          </cell>
          <cell r="D1557">
            <v>0</v>
          </cell>
          <cell r="E1557">
            <v>19845</v>
          </cell>
          <cell r="F1557">
            <v>19845</v>
          </cell>
          <cell r="G1557">
            <v>0</v>
          </cell>
        </row>
        <row r="1558">
          <cell r="B1558" t="str">
            <v>21120-0000-0001-12997-0000</v>
          </cell>
          <cell r="C1558" t="str">
            <v>REPRESENTACIONES ELZE SA DE CV</v>
          </cell>
          <cell r="D1558">
            <v>0</v>
          </cell>
          <cell r="E1558">
            <v>249724.79999999999</v>
          </cell>
          <cell r="F1558">
            <v>249724.79999999999</v>
          </cell>
          <cell r="G1558">
            <v>0</v>
          </cell>
        </row>
        <row r="1559">
          <cell r="B1559" t="str">
            <v>21120-0000-0001-13005-0000</v>
          </cell>
          <cell r="C1559" t="str">
            <v>JUAN CARLOS MENCHACA FERNANDEZ</v>
          </cell>
          <cell r="D1559">
            <v>0</v>
          </cell>
          <cell r="E1559">
            <v>119176</v>
          </cell>
          <cell r="F1559">
            <v>119176</v>
          </cell>
          <cell r="G1559">
            <v>0</v>
          </cell>
        </row>
        <row r="1560">
          <cell r="B1560" t="str">
            <v>21120-0000-0001-13007-0000</v>
          </cell>
          <cell r="C1560" t="str">
            <v>ROBERTO ISAI MARES GUZMAN</v>
          </cell>
          <cell r="D1560">
            <v>0</v>
          </cell>
          <cell r="E1560">
            <v>63657.32</v>
          </cell>
          <cell r="F1560">
            <v>63657.32</v>
          </cell>
          <cell r="G1560">
            <v>0</v>
          </cell>
        </row>
        <row r="1561">
          <cell r="B1561" t="str">
            <v>21120-0000-0001-13009-0000</v>
          </cell>
          <cell r="C1561" t="str">
            <v>LUIS MANUEL MARTINEZ VELAZQUEZ</v>
          </cell>
          <cell r="D1561">
            <v>0</v>
          </cell>
          <cell r="E1561">
            <v>40166.67</v>
          </cell>
          <cell r="F1561">
            <v>40166.67</v>
          </cell>
          <cell r="G1561">
            <v>0</v>
          </cell>
        </row>
        <row r="1562">
          <cell r="B1562" t="str">
            <v>21120-0000-0001-13012-0000</v>
          </cell>
          <cell r="C1562" t="str">
            <v>MASSIVO SERVICIOS INTEGRALES CORPORATIVO</v>
          </cell>
          <cell r="D1562">
            <v>0</v>
          </cell>
          <cell r="E1562">
            <v>866920.08</v>
          </cell>
          <cell r="F1562">
            <v>952064.08</v>
          </cell>
          <cell r="G1562">
            <v>85144</v>
          </cell>
        </row>
        <row r="1563">
          <cell r="B1563" t="str">
            <v>21120-0000-0001-13016-0000</v>
          </cell>
          <cell r="C1563" t="str">
            <v>VISEIT GROUP, SA DE CV</v>
          </cell>
          <cell r="D1563">
            <v>0</v>
          </cell>
          <cell r="E1563">
            <v>164103.75</v>
          </cell>
          <cell r="F1563">
            <v>328207.5</v>
          </cell>
          <cell r="G1563">
            <v>164103.75</v>
          </cell>
        </row>
        <row r="1564">
          <cell r="B1564" t="str">
            <v>21120-0000-0001-13019-0000</v>
          </cell>
          <cell r="C1564" t="str">
            <v>CCC CONSULTORES SA DE CV</v>
          </cell>
          <cell r="D1564">
            <v>0</v>
          </cell>
          <cell r="E1564">
            <v>300000</v>
          </cell>
          <cell r="F1564">
            <v>300000</v>
          </cell>
          <cell r="G1564">
            <v>0</v>
          </cell>
        </row>
        <row r="1565">
          <cell r="B1565" t="str">
            <v>21120-0000-0001-13024-0000</v>
          </cell>
          <cell r="C1565" t="str">
            <v>IRMA MARQUEZ MENA</v>
          </cell>
          <cell r="D1565">
            <v>0</v>
          </cell>
          <cell r="E1565">
            <v>3500</v>
          </cell>
          <cell r="F1565">
            <v>3500</v>
          </cell>
          <cell r="G1565">
            <v>0</v>
          </cell>
        </row>
        <row r="1566">
          <cell r="B1566" t="str">
            <v>21120-0000-0001-13025-0000</v>
          </cell>
          <cell r="C1566" t="str">
            <v>UNIDAD DE DESARROLLO Y CAPACITACION PARA</v>
          </cell>
          <cell r="D1566">
            <v>0</v>
          </cell>
          <cell r="E1566">
            <v>346595.92</v>
          </cell>
          <cell r="F1566">
            <v>693191.84</v>
          </cell>
          <cell r="G1566">
            <v>346595.92</v>
          </cell>
        </row>
        <row r="1567">
          <cell r="B1567" t="str">
            <v>21120-0000-0001-13030-0000</v>
          </cell>
          <cell r="C1567" t="str">
            <v>GCS IMAGEN EMPRESARIAL SA DE CV</v>
          </cell>
          <cell r="D1567">
            <v>0</v>
          </cell>
          <cell r="E1567">
            <v>886978.92</v>
          </cell>
          <cell r="F1567">
            <v>1773957.84</v>
          </cell>
          <cell r="G1567">
            <v>886978.92</v>
          </cell>
        </row>
        <row r="1568">
          <cell r="B1568" t="str">
            <v>21120-0000-0001-13031-0000</v>
          </cell>
          <cell r="C1568" t="str">
            <v>ICICAC SA DE CV</v>
          </cell>
          <cell r="D1568">
            <v>0</v>
          </cell>
          <cell r="E1568">
            <v>113431.84</v>
          </cell>
          <cell r="F1568">
            <v>185103.68</v>
          </cell>
          <cell r="G1568">
            <v>71671.839999999997</v>
          </cell>
        </row>
        <row r="1569">
          <cell r="B1569" t="str">
            <v>21120-0000-0001-13035-0000</v>
          </cell>
          <cell r="C1569" t="str">
            <v>MARIO ALBERTO PALACIOS HERRERA</v>
          </cell>
          <cell r="D1569">
            <v>0</v>
          </cell>
          <cell r="E1569">
            <v>250000</v>
          </cell>
          <cell r="F1569">
            <v>250000</v>
          </cell>
          <cell r="G1569">
            <v>0</v>
          </cell>
        </row>
        <row r="1570">
          <cell r="B1570" t="str">
            <v>21120-0000-0001-13037-0000</v>
          </cell>
          <cell r="C1570" t="str">
            <v>SINERGY SOLUTIONS SA DE CV</v>
          </cell>
          <cell r="D1570">
            <v>0</v>
          </cell>
          <cell r="E1570">
            <v>1321064.82</v>
          </cell>
          <cell r="F1570">
            <v>1321064.82</v>
          </cell>
          <cell r="G1570">
            <v>0</v>
          </cell>
        </row>
        <row r="1571">
          <cell r="B1571" t="str">
            <v>21120-0000-0001-13047-0000</v>
          </cell>
          <cell r="C1571" t="str">
            <v>TALLERES AUTOMOTRICES DEL CENTRO SA DE C</v>
          </cell>
          <cell r="D1571">
            <v>0</v>
          </cell>
          <cell r="E1571">
            <v>63921.2</v>
          </cell>
          <cell r="F1571">
            <v>63921.2</v>
          </cell>
          <cell r="G1571">
            <v>0</v>
          </cell>
        </row>
        <row r="1572">
          <cell r="B1572" t="str">
            <v>21120-0000-0001-13051-0000</v>
          </cell>
          <cell r="C1572" t="str">
            <v>GABRIELA MENDOZA OLMOS</v>
          </cell>
          <cell r="D1572">
            <v>0</v>
          </cell>
          <cell r="E1572">
            <v>56791</v>
          </cell>
          <cell r="F1572">
            <v>56791</v>
          </cell>
          <cell r="G1572">
            <v>0</v>
          </cell>
        </row>
        <row r="1573">
          <cell r="B1573" t="str">
            <v>21120-0000-0001-13052-0000</v>
          </cell>
          <cell r="C1573" t="str">
            <v>GRUPO COMERCIAL KAR SA DE CV</v>
          </cell>
          <cell r="D1573">
            <v>0</v>
          </cell>
          <cell r="E1573">
            <v>1119516</v>
          </cell>
          <cell r="F1573">
            <v>2239032</v>
          </cell>
          <cell r="G1573">
            <v>1119516</v>
          </cell>
        </row>
        <row r="1574">
          <cell r="B1574" t="str">
            <v>21120-0000-0001-13053-0000</v>
          </cell>
          <cell r="C1574" t="str">
            <v>ARENALES TEXTIL SA DE CV</v>
          </cell>
          <cell r="D1574">
            <v>0</v>
          </cell>
          <cell r="E1574">
            <v>4364792.96</v>
          </cell>
          <cell r="F1574">
            <v>8729585.9199999999</v>
          </cell>
          <cell r="G1574">
            <v>4364792.96</v>
          </cell>
        </row>
        <row r="1575">
          <cell r="B1575" t="str">
            <v>21120-0000-0001-13056-0000</v>
          </cell>
          <cell r="C1575" t="str">
            <v>ALUVRI LEON SA DE CV</v>
          </cell>
          <cell r="D1575">
            <v>0</v>
          </cell>
          <cell r="E1575">
            <v>8743.59</v>
          </cell>
          <cell r="F1575">
            <v>8743.59</v>
          </cell>
          <cell r="G1575">
            <v>0</v>
          </cell>
        </row>
        <row r="1576">
          <cell r="B1576" t="str">
            <v>21120-0000-0001-13057-0000</v>
          </cell>
          <cell r="C1576" t="str">
            <v>INTER-AMERICAS STANDARDS SERVICE SC</v>
          </cell>
          <cell r="D1576">
            <v>0</v>
          </cell>
          <cell r="E1576">
            <v>34800</v>
          </cell>
          <cell r="F1576">
            <v>34800</v>
          </cell>
          <cell r="G1576">
            <v>0</v>
          </cell>
        </row>
        <row r="1577">
          <cell r="B1577" t="str">
            <v>21120-0000-0001-13058-0000</v>
          </cell>
          <cell r="C1577" t="str">
            <v>ACADEMIA REGIONAL DE SEGURIDAD PUBLICA D</v>
          </cell>
          <cell r="D1577">
            <v>0</v>
          </cell>
          <cell r="E1577">
            <v>3062800</v>
          </cell>
          <cell r="F1577">
            <v>6125600</v>
          </cell>
          <cell r="G1577">
            <v>3062800</v>
          </cell>
        </row>
        <row r="1578">
          <cell r="B1578" t="str">
            <v>21120-0000-0001-13060-0000</v>
          </cell>
          <cell r="C1578" t="str">
            <v>ISMAEL SERRANO GUERRERO</v>
          </cell>
          <cell r="D1578">
            <v>0</v>
          </cell>
          <cell r="E1578">
            <v>7516.8</v>
          </cell>
          <cell r="F1578">
            <v>7516.8</v>
          </cell>
          <cell r="G1578">
            <v>0</v>
          </cell>
        </row>
        <row r="1579">
          <cell r="B1579" t="str">
            <v>21120-0000-0001-13066-0000</v>
          </cell>
          <cell r="C1579" t="str">
            <v>RELOJES CENTENARIO SA DE CV</v>
          </cell>
          <cell r="D1579">
            <v>0</v>
          </cell>
          <cell r="E1579">
            <v>113680</v>
          </cell>
          <cell r="F1579">
            <v>227360</v>
          </cell>
          <cell r="G1579">
            <v>113680</v>
          </cell>
        </row>
        <row r="1580">
          <cell r="B1580" t="str">
            <v>21120-0000-0001-13067-0000</v>
          </cell>
          <cell r="C1580" t="str">
            <v>COMERCIALIZADORA INDUSTRIAL DE ZACATE</v>
          </cell>
          <cell r="D1580">
            <v>0</v>
          </cell>
          <cell r="E1580">
            <v>4046622.86</v>
          </cell>
          <cell r="F1580">
            <v>8093245.7199999997</v>
          </cell>
          <cell r="G1580">
            <v>4046622.86</v>
          </cell>
        </row>
        <row r="1581">
          <cell r="B1581" t="str">
            <v>21120-0000-0001-13068-0000</v>
          </cell>
          <cell r="C1581" t="str">
            <v>SUBLI EXPRESS SA DE CV</v>
          </cell>
          <cell r="D1581">
            <v>0</v>
          </cell>
          <cell r="E1581">
            <v>1119562.3999999999</v>
          </cell>
          <cell r="F1581">
            <v>2239124.7999999998</v>
          </cell>
          <cell r="G1581">
            <v>1119562.3999999999</v>
          </cell>
        </row>
        <row r="1582">
          <cell r="B1582" t="str">
            <v>21120-0000-0001-13074-0000</v>
          </cell>
          <cell r="C1582" t="str">
            <v>ANTENNA EXCHANGE SA DE CV</v>
          </cell>
          <cell r="D1582">
            <v>0</v>
          </cell>
          <cell r="E1582">
            <v>169650</v>
          </cell>
          <cell r="F1582">
            <v>339300</v>
          </cell>
          <cell r="G1582">
            <v>169650</v>
          </cell>
        </row>
        <row r="1583">
          <cell r="B1583" t="str">
            <v>21120-0000-0001-13075-0000</v>
          </cell>
          <cell r="C1583" t="str">
            <v>DEFIC CONSULTORES SA DE CV</v>
          </cell>
          <cell r="D1583">
            <v>0</v>
          </cell>
          <cell r="E1583">
            <v>14597.44</v>
          </cell>
          <cell r="F1583">
            <v>29194.880000000001</v>
          </cell>
          <cell r="G1583">
            <v>14597.44</v>
          </cell>
        </row>
        <row r="1584">
          <cell r="B1584" t="str">
            <v>21120-0000-0001-13076-0000</v>
          </cell>
          <cell r="C1584" t="str">
            <v>CHRISTIAN GARCIA GARCIA</v>
          </cell>
          <cell r="D1584">
            <v>0</v>
          </cell>
          <cell r="E1584">
            <v>25000</v>
          </cell>
          <cell r="F1584">
            <v>25000</v>
          </cell>
          <cell r="G1584">
            <v>0</v>
          </cell>
        </row>
        <row r="1585">
          <cell r="B1585" t="str">
            <v>21120-0000-0001-13079-0000</v>
          </cell>
          <cell r="C1585" t="str">
            <v>ANTONIO HERRERA TORRES</v>
          </cell>
          <cell r="D1585">
            <v>0</v>
          </cell>
          <cell r="E1585">
            <v>61108.800000000003</v>
          </cell>
          <cell r="F1585">
            <v>122217.60000000001</v>
          </cell>
          <cell r="G1585">
            <v>61108.800000000003</v>
          </cell>
        </row>
        <row r="1586">
          <cell r="B1586" t="str">
            <v>21120-0000-0001-13082-0000</v>
          </cell>
          <cell r="C1586" t="str">
            <v>KREUZ MEXICANA SA DE CV</v>
          </cell>
          <cell r="D1586">
            <v>0</v>
          </cell>
          <cell r="E1586">
            <v>454720</v>
          </cell>
          <cell r="F1586">
            <v>909440</v>
          </cell>
          <cell r="G1586">
            <v>454720</v>
          </cell>
        </row>
        <row r="1587">
          <cell r="B1587" t="str">
            <v>21120-0000-0001-13089-0000</v>
          </cell>
          <cell r="C1587" t="str">
            <v>AGUSTIN CAMACHO RICO</v>
          </cell>
          <cell r="D1587">
            <v>0</v>
          </cell>
          <cell r="E1587">
            <v>768000</v>
          </cell>
          <cell r="F1587">
            <v>1536000</v>
          </cell>
          <cell r="G1587">
            <v>768000</v>
          </cell>
        </row>
        <row r="1588">
          <cell r="B1588" t="str">
            <v>21120-0000-0001-13090-0000</v>
          </cell>
          <cell r="C1588" t="str">
            <v>VICNANET SA DE CV</v>
          </cell>
          <cell r="D1588">
            <v>0</v>
          </cell>
          <cell r="E1588">
            <v>559209.43999999994</v>
          </cell>
          <cell r="F1588">
            <v>1118418.8799999999</v>
          </cell>
          <cell r="G1588">
            <v>559209.43999999994</v>
          </cell>
        </row>
        <row r="1589">
          <cell r="B1589" t="str">
            <v>21120-0000-0001-1664-0000</v>
          </cell>
          <cell r="C1589" t="str">
            <v>MORENO MANJARREZ OSWALDO</v>
          </cell>
          <cell r="D1589">
            <v>0</v>
          </cell>
          <cell r="E1589">
            <v>38745</v>
          </cell>
          <cell r="F1589">
            <v>38745</v>
          </cell>
          <cell r="G1589">
            <v>0</v>
          </cell>
        </row>
        <row r="1590">
          <cell r="B1590" t="str">
            <v>21120-0000-0001-2004-0000</v>
          </cell>
          <cell r="C1590" t="str">
            <v>COMISION FEDERAL DE ELECTRICIDAD</v>
          </cell>
          <cell r="D1590">
            <v>24289</v>
          </cell>
          <cell r="E1590">
            <v>37724432.07</v>
          </cell>
          <cell r="F1590">
            <v>50695270.079999998</v>
          </cell>
          <cell r="G1590">
            <v>12995127.01</v>
          </cell>
        </row>
        <row r="1591">
          <cell r="B1591" t="str">
            <v>21120-0000-0001-2005-0000</v>
          </cell>
          <cell r="C1591" t="str">
            <v>STANDARD &amp; POOR S SA DE CV</v>
          </cell>
          <cell r="D1591">
            <v>0</v>
          </cell>
          <cell r="E1591">
            <v>385172.2</v>
          </cell>
          <cell r="F1591">
            <v>385172.2</v>
          </cell>
          <cell r="G1591">
            <v>0</v>
          </cell>
        </row>
        <row r="1592">
          <cell r="B1592" t="str">
            <v>21120-0000-0001-2488-0000</v>
          </cell>
          <cell r="C1592" t="str">
            <v>PROMOCION DE LA CULTURA Y LA EDUCACION S</v>
          </cell>
          <cell r="D1592">
            <v>0</v>
          </cell>
          <cell r="E1592">
            <v>474480</v>
          </cell>
          <cell r="F1592">
            <v>474480</v>
          </cell>
          <cell r="G1592">
            <v>0</v>
          </cell>
        </row>
        <row r="1593">
          <cell r="B1593" t="str">
            <v>21120-0000-0001-2584-0000</v>
          </cell>
          <cell r="C1593" t="str">
            <v>TELECOMUNICACIONES MODERNAS DEL BAJIO SA</v>
          </cell>
          <cell r="D1593">
            <v>0</v>
          </cell>
          <cell r="E1593">
            <v>476426.52</v>
          </cell>
          <cell r="F1593">
            <v>476426.52</v>
          </cell>
          <cell r="G1593">
            <v>0</v>
          </cell>
        </row>
        <row r="1594">
          <cell r="B1594" t="str">
            <v>21120-0000-0001-2642-0000</v>
          </cell>
          <cell r="C1594" t="str">
            <v>SEMEX SA DE CV</v>
          </cell>
          <cell r="D1594">
            <v>324979.8</v>
          </cell>
          <cell r="E1594">
            <v>324979.8</v>
          </cell>
          <cell r="F1594">
            <v>0</v>
          </cell>
          <cell r="G1594">
            <v>0</v>
          </cell>
        </row>
        <row r="1595">
          <cell r="B1595" t="str">
            <v>21120-0000-0001-2643-0000</v>
          </cell>
          <cell r="C1595" t="str">
            <v>ARANDA ESTRELLA ASESORES SA DE CV</v>
          </cell>
          <cell r="D1595">
            <v>76350.8</v>
          </cell>
          <cell r="E1595">
            <v>269765.8</v>
          </cell>
          <cell r="F1595">
            <v>236569.32</v>
          </cell>
          <cell r="G1595">
            <v>43154.32</v>
          </cell>
        </row>
        <row r="1596">
          <cell r="B1596" t="str">
            <v>21120-0000-0001-2654-0000</v>
          </cell>
          <cell r="C1596" t="str">
            <v>LORENZO MEDINA LUNA</v>
          </cell>
          <cell r="D1596">
            <v>11425.06</v>
          </cell>
          <cell r="E1596">
            <v>177575.38</v>
          </cell>
          <cell r="F1596">
            <v>182900.05</v>
          </cell>
          <cell r="G1596">
            <v>16749.73</v>
          </cell>
        </row>
        <row r="1597">
          <cell r="B1597" t="str">
            <v>21120-0000-0001-2670-0000</v>
          </cell>
          <cell r="C1597" t="str">
            <v>TIENDAS SORIANA SA DE CV</v>
          </cell>
          <cell r="D1597">
            <v>0</v>
          </cell>
          <cell r="E1597">
            <v>43047.24</v>
          </cell>
          <cell r="F1597">
            <v>43047.24</v>
          </cell>
          <cell r="G1597">
            <v>0</v>
          </cell>
        </row>
        <row r="1598">
          <cell r="B1598" t="str">
            <v>21120-0000-0001-2674-0000</v>
          </cell>
          <cell r="C1598" t="str">
            <v>RAUL SALVADOR AGUADO MALACARA</v>
          </cell>
          <cell r="D1598">
            <v>0</v>
          </cell>
          <cell r="E1598">
            <v>136063.87</v>
          </cell>
          <cell r="F1598">
            <v>147663.87</v>
          </cell>
          <cell r="G1598">
            <v>11600</v>
          </cell>
        </row>
        <row r="1599">
          <cell r="B1599" t="str">
            <v>21120-0000-0001-2707-0000</v>
          </cell>
          <cell r="C1599" t="str">
            <v>PERFILES Y MAQUILAS DE LEON SA DE CV</v>
          </cell>
          <cell r="D1599">
            <v>0</v>
          </cell>
          <cell r="E1599">
            <v>65650.2</v>
          </cell>
          <cell r="F1599">
            <v>65650.2</v>
          </cell>
          <cell r="G1599">
            <v>0</v>
          </cell>
        </row>
        <row r="1600">
          <cell r="B1600" t="str">
            <v>21120-0000-0001-2709-0000</v>
          </cell>
          <cell r="C1600" t="str">
            <v>FERRETERA INDUSTRIAL LEONESA SA DE CV</v>
          </cell>
          <cell r="D1600">
            <v>229056.15</v>
          </cell>
          <cell r="E1600">
            <v>880218.52</v>
          </cell>
          <cell r="F1600">
            <v>655576.89</v>
          </cell>
          <cell r="G1600">
            <v>4414.5200000000004</v>
          </cell>
        </row>
        <row r="1601">
          <cell r="B1601" t="str">
            <v>21120-0000-0001-2712-0000</v>
          </cell>
          <cell r="C1601" t="str">
            <v>INMOBILIARIA SEPA SA DE CV</v>
          </cell>
          <cell r="D1601">
            <v>0</v>
          </cell>
          <cell r="E1601">
            <v>1009698.46</v>
          </cell>
          <cell r="F1601">
            <v>1009698.46</v>
          </cell>
          <cell r="G1601">
            <v>0</v>
          </cell>
        </row>
        <row r="1602">
          <cell r="B1602" t="str">
            <v>21120-0000-0001-2716-0000</v>
          </cell>
          <cell r="C1602" t="str">
            <v>COMERCIALIZADORA FARMACEUTICA SANCHEZ SA</v>
          </cell>
          <cell r="D1602">
            <v>0</v>
          </cell>
          <cell r="E1602">
            <v>124135.9</v>
          </cell>
          <cell r="F1602">
            <v>124135.9</v>
          </cell>
          <cell r="G1602">
            <v>0</v>
          </cell>
        </row>
        <row r="1603">
          <cell r="B1603" t="str">
            <v>21120-0000-0001-2791-0000</v>
          </cell>
          <cell r="C1603" t="str">
            <v>JOSE CARLOS HERNANDEZ MARTIN DEL CAMPO</v>
          </cell>
          <cell r="D1603">
            <v>0</v>
          </cell>
          <cell r="E1603">
            <v>625403.99</v>
          </cell>
          <cell r="F1603">
            <v>625403.99</v>
          </cell>
          <cell r="G1603">
            <v>0</v>
          </cell>
        </row>
        <row r="1604">
          <cell r="B1604" t="str">
            <v>21120-0000-0001-2799-0000</v>
          </cell>
          <cell r="C1604" t="str">
            <v>JOSE GUILLERMO VELAZQUEZ RODRIGUEZ</v>
          </cell>
          <cell r="D1604">
            <v>0</v>
          </cell>
          <cell r="E1604">
            <v>365775.98</v>
          </cell>
          <cell r="F1604">
            <v>365775.98</v>
          </cell>
          <cell r="G1604">
            <v>0</v>
          </cell>
        </row>
        <row r="1605">
          <cell r="B1605" t="str">
            <v>21120-0000-0001-2806-0000</v>
          </cell>
          <cell r="C1605" t="str">
            <v>OROZCO GONZALEZ FILEMON</v>
          </cell>
          <cell r="D1605">
            <v>61480</v>
          </cell>
          <cell r="E1605">
            <v>587407.67000000004</v>
          </cell>
          <cell r="F1605">
            <v>537063.67000000004</v>
          </cell>
          <cell r="G1605">
            <v>11136</v>
          </cell>
        </row>
        <row r="1606">
          <cell r="B1606" t="str">
            <v>21120-0000-0001-2820-0000</v>
          </cell>
          <cell r="C1606" t="str">
            <v>AMPARO RUEDA PEÑA</v>
          </cell>
          <cell r="D1606">
            <v>0</v>
          </cell>
          <cell r="E1606">
            <v>4000</v>
          </cell>
          <cell r="F1606">
            <v>4000</v>
          </cell>
          <cell r="G1606">
            <v>0</v>
          </cell>
        </row>
        <row r="1607">
          <cell r="B1607" t="str">
            <v>21120-0000-0001-2841-0000</v>
          </cell>
          <cell r="C1607" t="str">
            <v>MARTINEZ BALTAZAR</v>
          </cell>
          <cell r="D1607">
            <v>30914</v>
          </cell>
          <cell r="E1607">
            <v>633559.52</v>
          </cell>
          <cell r="F1607">
            <v>602645.52</v>
          </cell>
          <cell r="G1607">
            <v>0</v>
          </cell>
        </row>
        <row r="1608">
          <cell r="B1608" t="str">
            <v>21120-0000-0001-2844-0000</v>
          </cell>
          <cell r="C1608" t="str">
            <v>LLANTERA AUTOMOTRIZ TREJO SA DE CV</v>
          </cell>
          <cell r="D1608">
            <v>0</v>
          </cell>
          <cell r="E1608">
            <v>1678910.07</v>
          </cell>
          <cell r="F1608">
            <v>1678910.07</v>
          </cell>
          <cell r="G1608">
            <v>0</v>
          </cell>
        </row>
        <row r="1609">
          <cell r="B1609" t="str">
            <v>21120-0000-0001-2846-0000</v>
          </cell>
          <cell r="C1609" t="str">
            <v>MARIA DEL CARMEN CID ANDRADE</v>
          </cell>
          <cell r="D1609">
            <v>239110.8</v>
          </cell>
          <cell r="E1609">
            <v>991997.26</v>
          </cell>
          <cell r="F1609">
            <v>752886.46</v>
          </cell>
          <cell r="G1609">
            <v>0</v>
          </cell>
        </row>
        <row r="1610">
          <cell r="B1610" t="str">
            <v>21120-0000-0001-2862-0000</v>
          </cell>
          <cell r="C1610" t="str">
            <v>CARLOS ARGOT REYES</v>
          </cell>
          <cell r="D1610">
            <v>74831.600000000006</v>
          </cell>
          <cell r="E1610">
            <v>182127.6</v>
          </cell>
          <cell r="F1610">
            <v>107296</v>
          </cell>
          <cell r="G1610">
            <v>0</v>
          </cell>
        </row>
        <row r="1611">
          <cell r="B1611" t="str">
            <v>21120-0000-0001-2863-0000</v>
          </cell>
          <cell r="C1611" t="str">
            <v>ROSA MARIA TIRADO GONZALEZ</v>
          </cell>
          <cell r="D1611">
            <v>60414.48</v>
          </cell>
          <cell r="E1611">
            <v>2342077</v>
          </cell>
          <cell r="F1611">
            <v>2281662.52</v>
          </cell>
          <cell r="G1611">
            <v>0</v>
          </cell>
        </row>
        <row r="1612">
          <cell r="B1612" t="str">
            <v>21120-0000-0001-2868-0000</v>
          </cell>
          <cell r="C1612" t="str">
            <v>DIEGO REFACCIONES SA DE CV</v>
          </cell>
          <cell r="D1612">
            <v>13918.5</v>
          </cell>
          <cell r="E1612">
            <v>891235.6</v>
          </cell>
          <cell r="F1612">
            <v>877317.1</v>
          </cell>
          <cell r="G1612">
            <v>0</v>
          </cell>
        </row>
        <row r="1613">
          <cell r="B1613" t="str">
            <v>21120-0000-0001-2908-0000</v>
          </cell>
          <cell r="C1613" t="str">
            <v>HERCON MAQUINARIA GUANAJUATO SA DE CV</v>
          </cell>
          <cell r="D1613">
            <v>0</v>
          </cell>
          <cell r="E1613">
            <v>4176</v>
          </cell>
          <cell r="F1613">
            <v>4176</v>
          </cell>
          <cell r="G1613">
            <v>0</v>
          </cell>
        </row>
        <row r="1614">
          <cell r="B1614" t="str">
            <v>21120-0000-0001-2912-0000</v>
          </cell>
          <cell r="C1614" t="str">
            <v>LIRA MUÑOZ JOEL</v>
          </cell>
          <cell r="D1614">
            <v>94036.09</v>
          </cell>
          <cell r="E1614">
            <v>252237.27</v>
          </cell>
          <cell r="F1614">
            <v>158201.18</v>
          </cell>
          <cell r="G1614">
            <v>0</v>
          </cell>
        </row>
        <row r="1615">
          <cell r="B1615" t="str">
            <v>21120-0000-0001-2913-0000</v>
          </cell>
          <cell r="C1615" t="str">
            <v>LLANTAS DE LAGO SA DE CV</v>
          </cell>
          <cell r="D1615">
            <v>47592.56</v>
          </cell>
          <cell r="E1615">
            <v>407776.74</v>
          </cell>
          <cell r="F1615">
            <v>360184.18</v>
          </cell>
          <cell r="G1615">
            <v>0</v>
          </cell>
        </row>
        <row r="1616">
          <cell r="B1616" t="str">
            <v>21120-0000-0001-2965-0000</v>
          </cell>
          <cell r="C1616" t="str">
            <v>LIBERTAD SERVICIOS FINANCIEROS SA DE CV</v>
          </cell>
          <cell r="D1616">
            <v>0</v>
          </cell>
          <cell r="E1616">
            <v>46462814.159999996</v>
          </cell>
          <cell r="F1616">
            <v>46462814.159999996</v>
          </cell>
          <cell r="G1616">
            <v>0</v>
          </cell>
        </row>
        <row r="1617">
          <cell r="B1617" t="str">
            <v>21120-0000-0001-2972-0000</v>
          </cell>
          <cell r="C1617" t="str">
            <v>AUTOPARTES Y MAS SA DE CV</v>
          </cell>
          <cell r="D1617">
            <v>0</v>
          </cell>
          <cell r="E1617">
            <v>29588.82</v>
          </cell>
          <cell r="F1617">
            <v>29588.82</v>
          </cell>
          <cell r="G1617">
            <v>0</v>
          </cell>
        </row>
        <row r="1618">
          <cell r="B1618" t="str">
            <v>21120-0000-0001-2977-0000</v>
          </cell>
          <cell r="C1618" t="str">
            <v>FESTIVAL INTERNACIONAL DE GLOBOS DE LEON</v>
          </cell>
          <cell r="D1618">
            <v>0</v>
          </cell>
          <cell r="E1618">
            <v>4698</v>
          </cell>
          <cell r="F1618">
            <v>4698</v>
          </cell>
          <cell r="G1618">
            <v>0</v>
          </cell>
        </row>
        <row r="1619">
          <cell r="B1619" t="str">
            <v>21120-0000-0001-3002-0000</v>
          </cell>
          <cell r="C1619" t="str">
            <v>SECRETARIA DE FINANZAS Y ADMINISTRACION</v>
          </cell>
          <cell r="D1619">
            <v>3489638.57</v>
          </cell>
          <cell r="E1619">
            <v>31040582.149999999</v>
          </cell>
          <cell r="F1619">
            <v>27550943.579999998</v>
          </cell>
          <cell r="G1619">
            <v>0</v>
          </cell>
        </row>
        <row r="1620">
          <cell r="B1620" t="str">
            <v>21120-0000-0001-3012-0000</v>
          </cell>
          <cell r="C1620" t="str">
            <v>INMOBILIARIA GUERRERO DEL BAJIO SA DE CV</v>
          </cell>
          <cell r="D1620">
            <v>0</v>
          </cell>
          <cell r="E1620">
            <v>79375.8</v>
          </cell>
          <cell r="F1620">
            <v>79375.8</v>
          </cell>
          <cell r="G1620">
            <v>0</v>
          </cell>
        </row>
        <row r="1621">
          <cell r="B1621" t="str">
            <v>21120-0000-0001-3018-0000</v>
          </cell>
          <cell r="C1621" t="str">
            <v>CONSTRUCTORA MARIVE SA DE CV</v>
          </cell>
          <cell r="D1621">
            <v>0</v>
          </cell>
          <cell r="E1621">
            <v>89661.13</v>
          </cell>
          <cell r="F1621">
            <v>179322.26</v>
          </cell>
          <cell r="G1621">
            <v>89661.13</v>
          </cell>
        </row>
        <row r="1622">
          <cell r="B1622" t="str">
            <v>21120-0000-0001-3019-0000</v>
          </cell>
          <cell r="C1622" t="str">
            <v>TV AZTECA SA DE CV</v>
          </cell>
          <cell r="D1622">
            <v>0</v>
          </cell>
          <cell r="E1622">
            <v>9280000</v>
          </cell>
          <cell r="F1622">
            <v>9280000</v>
          </cell>
          <cell r="G1622">
            <v>0</v>
          </cell>
        </row>
        <row r="1623">
          <cell r="B1623" t="str">
            <v>21120-0000-0001-3034-0000</v>
          </cell>
          <cell r="C1623" t="str">
            <v>RADIO PROMOTORA LEONESA SA DE CV</v>
          </cell>
          <cell r="D1623">
            <v>0</v>
          </cell>
          <cell r="E1623">
            <v>150823.20000000001</v>
          </cell>
          <cell r="F1623">
            <v>150823.20000000001</v>
          </cell>
          <cell r="G1623">
            <v>0</v>
          </cell>
        </row>
        <row r="1624">
          <cell r="B1624" t="str">
            <v>21120-0000-0001-3063-0000</v>
          </cell>
          <cell r="C1624" t="str">
            <v>SOLUCIONES INTELIGENTES TECNOLOGICAS SA</v>
          </cell>
          <cell r="D1624">
            <v>711951.12</v>
          </cell>
          <cell r="E1624">
            <v>6238069.7400000002</v>
          </cell>
          <cell r="F1624">
            <v>5526118.6200000001</v>
          </cell>
          <cell r="G1624">
            <v>0</v>
          </cell>
        </row>
        <row r="1625">
          <cell r="B1625" t="str">
            <v>21120-0000-0001-3066-0000</v>
          </cell>
          <cell r="C1625" t="str">
            <v>FUNDACION DE APOYO INFANTIL GUANAJUATO A</v>
          </cell>
          <cell r="D1625">
            <v>0</v>
          </cell>
          <cell r="E1625">
            <v>52000</v>
          </cell>
          <cell r="F1625">
            <v>52000</v>
          </cell>
          <cell r="G1625">
            <v>0</v>
          </cell>
        </row>
        <row r="1626">
          <cell r="B1626" t="str">
            <v>21120-0000-0001-3079-0000</v>
          </cell>
          <cell r="C1626" t="str">
            <v>SERVICIOS EDUCATIVOS DEL BAJIO AC</v>
          </cell>
          <cell r="D1626">
            <v>0</v>
          </cell>
          <cell r="E1626">
            <v>1996000</v>
          </cell>
          <cell r="F1626">
            <v>1996000</v>
          </cell>
          <cell r="G1626">
            <v>0</v>
          </cell>
        </row>
        <row r="1627">
          <cell r="B1627" t="str">
            <v>21120-0000-0001-3086-0000</v>
          </cell>
          <cell r="C1627" t="str">
            <v>JAIME EDGAR GONZALEZ MEDINA</v>
          </cell>
          <cell r="D1627">
            <v>0</v>
          </cell>
          <cell r="E1627">
            <v>4138.72</v>
          </cell>
          <cell r="F1627">
            <v>4138.72</v>
          </cell>
          <cell r="G1627">
            <v>0</v>
          </cell>
        </row>
        <row r="1628">
          <cell r="B1628" t="str">
            <v>21120-0000-0001-3087-0000</v>
          </cell>
          <cell r="C1628" t="str">
            <v>MODA EUROAMERICANA SA DE CV</v>
          </cell>
          <cell r="D1628">
            <v>0</v>
          </cell>
          <cell r="E1628">
            <v>63978.64</v>
          </cell>
          <cell r="F1628">
            <v>63978.64</v>
          </cell>
          <cell r="G1628">
            <v>0</v>
          </cell>
        </row>
        <row r="1629">
          <cell r="B1629" t="str">
            <v>21120-0000-0001-3090-0000</v>
          </cell>
          <cell r="C1629" t="str">
            <v>MARIO ALONSO URENA GUTIERREZ</v>
          </cell>
          <cell r="D1629">
            <v>19100</v>
          </cell>
          <cell r="E1629">
            <v>135980.01999999999</v>
          </cell>
          <cell r="F1629">
            <v>116880.02</v>
          </cell>
          <cell r="G1629">
            <v>0</v>
          </cell>
        </row>
        <row r="1630">
          <cell r="B1630" t="str">
            <v>21120-0000-0001-3092-0000</v>
          </cell>
          <cell r="C1630" t="str">
            <v>CASA DE APOYO A LA MUJER AC</v>
          </cell>
          <cell r="D1630">
            <v>0</v>
          </cell>
          <cell r="E1630">
            <v>120000</v>
          </cell>
          <cell r="F1630">
            <v>120000</v>
          </cell>
          <cell r="G1630">
            <v>0</v>
          </cell>
        </row>
        <row r="1631">
          <cell r="B1631" t="str">
            <v>21120-0000-0001-3100-0000</v>
          </cell>
          <cell r="C1631" t="str">
            <v>CELIA RODRIGUEZ AGUILAR</v>
          </cell>
          <cell r="D1631">
            <v>0</v>
          </cell>
          <cell r="E1631">
            <v>125900.6</v>
          </cell>
          <cell r="F1631">
            <v>125900.6</v>
          </cell>
          <cell r="G1631">
            <v>0</v>
          </cell>
        </row>
        <row r="1632">
          <cell r="B1632" t="str">
            <v>21120-0000-0001-3117-0000</v>
          </cell>
          <cell r="C1632" t="str">
            <v>PEDRO MENDEZ DAVALOS</v>
          </cell>
          <cell r="D1632">
            <v>233838.6</v>
          </cell>
          <cell r="E1632">
            <v>712741.12</v>
          </cell>
          <cell r="F1632">
            <v>478902.52</v>
          </cell>
          <cell r="G1632">
            <v>0</v>
          </cell>
        </row>
        <row r="1633">
          <cell r="B1633" t="str">
            <v>21120-0000-0001-3119-0000</v>
          </cell>
          <cell r="C1633" t="str">
            <v>FRANCISCO JAVIER CAZARES LUQUE</v>
          </cell>
          <cell r="D1633">
            <v>8802.7900000000009</v>
          </cell>
          <cell r="E1633">
            <v>159826.13</v>
          </cell>
          <cell r="F1633">
            <v>167511.51</v>
          </cell>
          <cell r="G1633">
            <v>16488.169999999998</v>
          </cell>
        </row>
        <row r="1634">
          <cell r="B1634" t="str">
            <v>21120-0000-0001-3135-0000</v>
          </cell>
          <cell r="C1634" t="str">
            <v>DESARROLLADORA OBELISCO SA DE CV</v>
          </cell>
          <cell r="D1634">
            <v>0</v>
          </cell>
          <cell r="E1634">
            <v>41512.199999999997</v>
          </cell>
          <cell r="F1634">
            <v>41512.199999999997</v>
          </cell>
          <cell r="G1634">
            <v>0</v>
          </cell>
        </row>
        <row r="1635">
          <cell r="B1635" t="str">
            <v>21120-0000-0001-3139-0000</v>
          </cell>
          <cell r="C1635" t="str">
            <v>RAFAEL CENTENO GOMEZ</v>
          </cell>
          <cell r="D1635">
            <v>0</v>
          </cell>
          <cell r="E1635">
            <v>22629.31</v>
          </cell>
          <cell r="F1635">
            <v>22629.31</v>
          </cell>
          <cell r="G1635">
            <v>0</v>
          </cell>
        </row>
        <row r="1636">
          <cell r="B1636" t="str">
            <v>21120-0000-0001-3160-0000</v>
          </cell>
          <cell r="C1636" t="str">
            <v>TUNNA INDUSTRIAL SA</v>
          </cell>
          <cell r="D1636">
            <v>0</v>
          </cell>
          <cell r="E1636">
            <v>6665.58</v>
          </cell>
          <cell r="F1636">
            <v>6665.58</v>
          </cell>
          <cell r="G1636">
            <v>0</v>
          </cell>
        </row>
        <row r="1637">
          <cell r="B1637" t="str">
            <v>21120-0000-0001-3184-0000</v>
          </cell>
          <cell r="C1637" t="str">
            <v>LIMPACT SA DE CV</v>
          </cell>
          <cell r="D1637">
            <v>0</v>
          </cell>
          <cell r="E1637">
            <v>73273.14</v>
          </cell>
          <cell r="F1637">
            <v>73273.14</v>
          </cell>
          <cell r="G1637">
            <v>0</v>
          </cell>
        </row>
        <row r="1638">
          <cell r="B1638" t="str">
            <v>21120-0000-0001-3326-0000</v>
          </cell>
          <cell r="C1638" t="str">
            <v>COMERCIALIZADORA VETERINARIA GUAYANGAREO</v>
          </cell>
          <cell r="D1638">
            <v>0</v>
          </cell>
          <cell r="E1638">
            <v>488726.66</v>
          </cell>
          <cell r="F1638">
            <v>488726.66</v>
          </cell>
          <cell r="G1638">
            <v>0</v>
          </cell>
        </row>
        <row r="1639">
          <cell r="B1639" t="str">
            <v>21120-0000-0001-3336-0000</v>
          </cell>
          <cell r="C1639" t="str">
            <v>CENTRO DE INVESTIGACION Y PROMOCION EDUC</v>
          </cell>
          <cell r="D1639">
            <v>0</v>
          </cell>
          <cell r="E1639">
            <v>2544000</v>
          </cell>
          <cell r="F1639">
            <v>2544000</v>
          </cell>
          <cell r="G1639">
            <v>0</v>
          </cell>
        </row>
        <row r="1640">
          <cell r="B1640" t="str">
            <v>21120-0000-0001-3347-0000</v>
          </cell>
          <cell r="C1640" t="str">
            <v>ESPECIALIDADES AUTOMOTRICES DEL BAJIO SA</v>
          </cell>
          <cell r="D1640">
            <v>0</v>
          </cell>
          <cell r="E1640">
            <v>147131.60999999999</v>
          </cell>
          <cell r="F1640">
            <v>147131.60999999999</v>
          </cell>
          <cell r="G1640">
            <v>0</v>
          </cell>
        </row>
        <row r="1641">
          <cell r="B1641" t="str">
            <v>21120-0000-0001-3349-0000</v>
          </cell>
          <cell r="C1641" t="str">
            <v>COMERCIAL CAMIONERA DE LEON SA DE CV</v>
          </cell>
          <cell r="D1641">
            <v>6344.74</v>
          </cell>
          <cell r="E1641">
            <v>447795.06</v>
          </cell>
          <cell r="F1641">
            <v>441450.32</v>
          </cell>
          <cell r="G1641">
            <v>0</v>
          </cell>
        </row>
        <row r="1642">
          <cell r="B1642" t="str">
            <v>21120-0000-0001-3372-0000</v>
          </cell>
          <cell r="C1642" t="str">
            <v>OSCAR OMAR AMEZQUITA LOPEZ</v>
          </cell>
          <cell r="D1642">
            <v>21361.4</v>
          </cell>
          <cell r="E1642">
            <v>519105.8</v>
          </cell>
          <cell r="F1642">
            <v>497744.4</v>
          </cell>
          <cell r="G1642">
            <v>0</v>
          </cell>
        </row>
        <row r="1643">
          <cell r="B1643" t="str">
            <v>21120-0000-0001-3388-0000</v>
          </cell>
          <cell r="C1643" t="str">
            <v>CONSULTORES EN SISTEMAS DE INFORMACION G</v>
          </cell>
          <cell r="D1643">
            <v>0</v>
          </cell>
          <cell r="E1643">
            <v>16219.82</v>
          </cell>
          <cell r="F1643">
            <v>21439.82</v>
          </cell>
          <cell r="G1643">
            <v>5220</v>
          </cell>
        </row>
        <row r="1644">
          <cell r="B1644" t="str">
            <v>21120-0000-0001-3394-0000</v>
          </cell>
          <cell r="C1644" t="str">
            <v>EQUIPOS HIDROMECANICOS MC SA DE CV</v>
          </cell>
          <cell r="D1644">
            <v>391123</v>
          </cell>
          <cell r="E1644">
            <v>928377</v>
          </cell>
          <cell r="F1644">
            <v>537254</v>
          </cell>
          <cell r="G1644">
            <v>0</v>
          </cell>
        </row>
        <row r="1645">
          <cell r="B1645" t="str">
            <v>21120-0000-0001-3399-0000</v>
          </cell>
          <cell r="C1645" t="str">
            <v>HORMAS HERSAN SA DE CV</v>
          </cell>
          <cell r="D1645">
            <v>0</v>
          </cell>
          <cell r="E1645">
            <v>16474.32</v>
          </cell>
          <cell r="F1645">
            <v>16474.32</v>
          </cell>
          <cell r="G1645">
            <v>0</v>
          </cell>
        </row>
        <row r="1646">
          <cell r="B1646" t="str">
            <v>21120-0000-0001-3409-0000</v>
          </cell>
          <cell r="C1646" t="str">
            <v>INSTITUTO DE CAPACITACION DE LA INDUSTRI</v>
          </cell>
          <cell r="D1646">
            <v>103119.46</v>
          </cell>
          <cell r="E1646">
            <v>1012256.07</v>
          </cell>
          <cell r="F1646">
            <v>909136.61</v>
          </cell>
          <cell r="G1646">
            <v>0</v>
          </cell>
        </row>
        <row r="1647">
          <cell r="B1647" t="str">
            <v>21120-0000-0001-3410-0000</v>
          </cell>
          <cell r="C1647" t="str">
            <v>CAMARA MEXICANA DE LA INDUSTRIA DE LA CO</v>
          </cell>
          <cell r="D1647">
            <v>232935.09</v>
          </cell>
          <cell r="E1647">
            <v>3080567.49</v>
          </cell>
          <cell r="F1647">
            <v>2847632.4</v>
          </cell>
          <cell r="G1647">
            <v>0</v>
          </cell>
        </row>
        <row r="1648">
          <cell r="B1648" t="str">
            <v>21120-0000-0001-3412-0000</v>
          </cell>
          <cell r="C1648" t="str">
            <v>ENVASADORAS DE AGUAS EN MEXICO S DE RL D</v>
          </cell>
          <cell r="D1648">
            <v>0</v>
          </cell>
          <cell r="E1648">
            <v>307802</v>
          </cell>
          <cell r="F1648">
            <v>307802</v>
          </cell>
          <cell r="G1648">
            <v>0</v>
          </cell>
        </row>
        <row r="1649">
          <cell r="B1649" t="str">
            <v>21120-0000-0001-3422-0000</v>
          </cell>
          <cell r="C1649" t="str">
            <v>OFICINAS Y ESCOLARES S A DE C V</v>
          </cell>
          <cell r="D1649">
            <v>16173</v>
          </cell>
          <cell r="E1649">
            <v>854394.92</v>
          </cell>
          <cell r="F1649">
            <v>1156674.9099999999</v>
          </cell>
          <cell r="G1649">
            <v>318452.99</v>
          </cell>
        </row>
        <row r="1650">
          <cell r="B1650" t="str">
            <v>21120-0000-0001-3431-0000</v>
          </cell>
          <cell r="C1650" t="str">
            <v>PASA DEL BAJIO SA DE CV</v>
          </cell>
          <cell r="D1650">
            <v>0</v>
          </cell>
          <cell r="E1650">
            <v>22610.07</v>
          </cell>
          <cell r="F1650">
            <v>22610.07</v>
          </cell>
          <cell r="G1650">
            <v>0</v>
          </cell>
        </row>
        <row r="1651">
          <cell r="B1651" t="str">
            <v>21120-0000-0001-3455-0000</v>
          </cell>
          <cell r="C1651" t="str">
            <v>DISTRIBUIDORA PAPELERA AGOZ SA DE CV</v>
          </cell>
          <cell r="D1651">
            <v>6417.56</v>
          </cell>
          <cell r="E1651">
            <v>1906102.99</v>
          </cell>
          <cell r="F1651">
            <v>1985706.04</v>
          </cell>
          <cell r="G1651">
            <v>86020.61</v>
          </cell>
        </row>
        <row r="1652">
          <cell r="B1652" t="str">
            <v>21120-0000-0001-3459-0000</v>
          </cell>
          <cell r="C1652" t="str">
            <v>PINTURAS DOAL SA DE CV</v>
          </cell>
          <cell r="D1652">
            <v>0</v>
          </cell>
          <cell r="E1652">
            <v>670731.86</v>
          </cell>
          <cell r="F1652">
            <v>670731.86</v>
          </cell>
          <cell r="G1652">
            <v>0</v>
          </cell>
        </row>
        <row r="1653">
          <cell r="B1653" t="str">
            <v>21120-0000-0001-3494-0000</v>
          </cell>
          <cell r="C1653" t="str">
            <v>CANO CASTRO SERGIO</v>
          </cell>
          <cell r="D1653">
            <v>0</v>
          </cell>
          <cell r="E1653">
            <v>10000</v>
          </cell>
          <cell r="F1653">
            <v>10000</v>
          </cell>
          <cell r="G1653">
            <v>0</v>
          </cell>
        </row>
        <row r="1654">
          <cell r="B1654" t="str">
            <v>21120-0000-0001-3516-0000</v>
          </cell>
          <cell r="C1654" t="str">
            <v>COMERCIALIZADO DE ABARROTES SAGITARIO SA</v>
          </cell>
          <cell r="D1654">
            <v>87560.05</v>
          </cell>
          <cell r="E1654">
            <v>352243.9</v>
          </cell>
          <cell r="F1654">
            <v>266115.84999999998</v>
          </cell>
          <cell r="G1654">
            <v>1432</v>
          </cell>
        </row>
        <row r="1655">
          <cell r="B1655" t="str">
            <v>21120-0000-0001-3555-0000</v>
          </cell>
          <cell r="C1655" t="str">
            <v>LATIN ID SA DE CV</v>
          </cell>
          <cell r="D1655">
            <v>0</v>
          </cell>
          <cell r="E1655">
            <v>4604040</v>
          </cell>
          <cell r="F1655">
            <v>4604040</v>
          </cell>
          <cell r="G1655">
            <v>0</v>
          </cell>
        </row>
        <row r="1656">
          <cell r="B1656" t="str">
            <v>21120-0000-0001-3581-0000</v>
          </cell>
          <cell r="C1656" t="str">
            <v>INALAM SA DE CV</v>
          </cell>
          <cell r="D1656">
            <v>0</v>
          </cell>
          <cell r="E1656">
            <v>62286.559999999998</v>
          </cell>
          <cell r="F1656">
            <v>62286.559999999998</v>
          </cell>
          <cell r="G1656">
            <v>0</v>
          </cell>
        </row>
        <row r="1657">
          <cell r="B1657" t="str">
            <v>21120-0000-0001-3586-0000</v>
          </cell>
          <cell r="C1657" t="str">
            <v>AXTEL S A B DE CV</v>
          </cell>
          <cell r="D1657">
            <v>0</v>
          </cell>
          <cell r="E1657">
            <v>478386.58</v>
          </cell>
          <cell r="F1657">
            <v>478386.58</v>
          </cell>
          <cell r="G1657">
            <v>0</v>
          </cell>
        </row>
        <row r="1658">
          <cell r="B1658" t="str">
            <v>21120-0000-0001-3629-0000</v>
          </cell>
          <cell r="C1658" t="str">
            <v>PETRODIESEL DEL CENTRO SA DE CV</v>
          </cell>
          <cell r="D1658">
            <v>51988</v>
          </cell>
          <cell r="E1658">
            <v>427368.42</v>
          </cell>
          <cell r="F1658">
            <v>427853.41</v>
          </cell>
          <cell r="G1658">
            <v>52472.99</v>
          </cell>
        </row>
        <row r="1659">
          <cell r="B1659" t="str">
            <v>21120-0000-0001-3635-0000</v>
          </cell>
          <cell r="C1659" t="str">
            <v>ACE SEGUROS S A</v>
          </cell>
          <cell r="D1659">
            <v>-918</v>
          </cell>
          <cell r="E1659">
            <v>0</v>
          </cell>
          <cell r="F1659">
            <v>0</v>
          </cell>
          <cell r="G1659">
            <v>-918</v>
          </cell>
        </row>
        <row r="1660">
          <cell r="B1660" t="str">
            <v>21120-0000-0001-3653-0000</v>
          </cell>
          <cell r="C1660" t="str">
            <v>ELECTRO DIESEL DEL BAJIO SA DE CV</v>
          </cell>
          <cell r="D1660">
            <v>1103878.23</v>
          </cell>
          <cell r="E1660">
            <v>6972486.9199999999</v>
          </cell>
          <cell r="F1660">
            <v>5868608.6900000004</v>
          </cell>
          <cell r="G1660">
            <v>0</v>
          </cell>
        </row>
        <row r="1661">
          <cell r="B1661" t="str">
            <v>21120-0000-0001-3658-0000</v>
          </cell>
          <cell r="C1661" t="str">
            <v>ARIAS MARTINEZ GABRIELA</v>
          </cell>
          <cell r="D1661">
            <v>97643</v>
          </cell>
          <cell r="E1661">
            <v>533153.4</v>
          </cell>
          <cell r="F1661">
            <v>435510.4</v>
          </cell>
          <cell r="G1661">
            <v>0</v>
          </cell>
        </row>
        <row r="1662">
          <cell r="B1662" t="str">
            <v>21120-0000-0001-3661-0000</v>
          </cell>
          <cell r="C1662" t="str">
            <v>AUTO LLANTAS ANDRADE SA DE CV</v>
          </cell>
          <cell r="D1662">
            <v>0</v>
          </cell>
          <cell r="E1662">
            <v>905448.24</v>
          </cell>
          <cell r="F1662">
            <v>905448.24</v>
          </cell>
          <cell r="G1662">
            <v>0</v>
          </cell>
        </row>
        <row r="1663">
          <cell r="B1663" t="str">
            <v>21120-0000-0001-3666-0000</v>
          </cell>
          <cell r="C1663" t="str">
            <v>GAMEZ NAVARRO HECTOR IVAN</v>
          </cell>
          <cell r="D1663">
            <v>0</v>
          </cell>
          <cell r="E1663">
            <v>14529</v>
          </cell>
          <cell r="F1663">
            <v>14529</v>
          </cell>
          <cell r="G1663">
            <v>0</v>
          </cell>
        </row>
        <row r="1664">
          <cell r="B1664" t="str">
            <v>21120-0000-0001-3668-0000</v>
          </cell>
          <cell r="C1664" t="str">
            <v>TRACSA S A P I DE CV</v>
          </cell>
          <cell r="D1664">
            <v>0</v>
          </cell>
          <cell r="E1664">
            <v>171123</v>
          </cell>
          <cell r="F1664">
            <v>171123</v>
          </cell>
          <cell r="G1664">
            <v>0</v>
          </cell>
        </row>
        <row r="1665">
          <cell r="B1665" t="str">
            <v>21120-0000-0001-3671-0000</v>
          </cell>
          <cell r="C1665" t="str">
            <v>KOLBEN MOTORS SA DE CV</v>
          </cell>
          <cell r="D1665">
            <v>0</v>
          </cell>
          <cell r="E1665">
            <v>10796.77</v>
          </cell>
          <cell r="F1665">
            <v>10796.77</v>
          </cell>
          <cell r="G1665">
            <v>0</v>
          </cell>
        </row>
        <row r="1666">
          <cell r="B1666" t="str">
            <v>21120-0000-0001-3688-0000</v>
          </cell>
          <cell r="C1666" t="str">
            <v>CAMARA NACIONAL DE LA INDUSTRIA DE REST</v>
          </cell>
          <cell r="D1666">
            <v>0</v>
          </cell>
          <cell r="E1666">
            <v>368000</v>
          </cell>
          <cell r="F1666">
            <v>368000</v>
          </cell>
          <cell r="G1666">
            <v>0</v>
          </cell>
        </row>
        <row r="1667">
          <cell r="B1667" t="str">
            <v>21120-0000-0001-3711-0000</v>
          </cell>
          <cell r="C1667" t="str">
            <v>UNIVERSIDAD DE LA SALLE BAJIO AC</v>
          </cell>
          <cell r="D1667">
            <v>0</v>
          </cell>
          <cell r="E1667">
            <v>44550.01</v>
          </cell>
          <cell r="F1667">
            <v>44550.01</v>
          </cell>
          <cell r="G1667">
            <v>0</v>
          </cell>
        </row>
        <row r="1668">
          <cell r="B1668" t="str">
            <v>21120-0000-0001-3756-0000</v>
          </cell>
          <cell r="C1668" t="str">
            <v>BAJIO MOTORS SA DE CV</v>
          </cell>
          <cell r="D1668">
            <v>0</v>
          </cell>
          <cell r="E1668">
            <v>2508742.1800000002</v>
          </cell>
          <cell r="F1668">
            <v>2508742.1800000002</v>
          </cell>
          <cell r="G1668">
            <v>0</v>
          </cell>
        </row>
        <row r="1669">
          <cell r="B1669" t="str">
            <v>21120-0000-0001-3783-0000</v>
          </cell>
          <cell r="C1669" t="str">
            <v>JOSE ILDEFONSO LOREA HERNANDEZ</v>
          </cell>
          <cell r="D1669">
            <v>0</v>
          </cell>
          <cell r="E1669">
            <v>48720</v>
          </cell>
          <cell r="F1669">
            <v>48720</v>
          </cell>
          <cell r="G1669">
            <v>0</v>
          </cell>
        </row>
        <row r="1670">
          <cell r="B1670" t="str">
            <v>21120-0000-0001-3785-0000</v>
          </cell>
          <cell r="C1670" t="str">
            <v>EVOLUTION SYSTEM SA DE CV</v>
          </cell>
          <cell r="D1670">
            <v>0</v>
          </cell>
          <cell r="E1670">
            <v>23079.360000000001</v>
          </cell>
          <cell r="F1670">
            <v>23079.360000000001</v>
          </cell>
          <cell r="G1670">
            <v>0</v>
          </cell>
        </row>
        <row r="1671">
          <cell r="B1671" t="str">
            <v>21120-0000-0001-3787-0000</v>
          </cell>
          <cell r="C1671" t="str">
            <v>PATRONATO DE INDUSTRIALES DEL BAJIO AC</v>
          </cell>
          <cell r="D1671">
            <v>0</v>
          </cell>
          <cell r="E1671">
            <v>2842</v>
          </cell>
          <cell r="F1671">
            <v>2842</v>
          </cell>
          <cell r="G1671">
            <v>0</v>
          </cell>
        </row>
        <row r="1672">
          <cell r="B1672" t="str">
            <v>21120-0000-0001-3810-0000</v>
          </cell>
          <cell r="C1672" t="str">
            <v>COLEGIO DE INGENIEROS CIVILES DE LEON A</v>
          </cell>
          <cell r="D1672">
            <v>0</v>
          </cell>
          <cell r="E1672">
            <v>35000</v>
          </cell>
          <cell r="F1672">
            <v>35000</v>
          </cell>
          <cell r="G1672">
            <v>0</v>
          </cell>
        </row>
        <row r="1673">
          <cell r="B1673" t="str">
            <v>21120-0000-0001-3826-0000</v>
          </cell>
          <cell r="C1673" t="str">
            <v>LEON AUTOMOTRIZ SA DE CV</v>
          </cell>
          <cell r="D1673">
            <v>8371.2000000000007</v>
          </cell>
          <cell r="E1673">
            <v>10062776.529999999</v>
          </cell>
          <cell r="F1673">
            <v>14813405.33</v>
          </cell>
          <cell r="G1673">
            <v>4759000</v>
          </cell>
        </row>
        <row r="1674">
          <cell r="B1674" t="str">
            <v>21120-0000-0001-3947-0000</v>
          </cell>
          <cell r="C1674" t="str">
            <v>TURBO INYECCION DIESEL SA DE CV</v>
          </cell>
          <cell r="D1674">
            <v>0</v>
          </cell>
          <cell r="E1674">
            <v>37154.800000000003</v>
          </cell>
          <cell r="F1674">
            <v>37154.800000000003</v>
          </cell>
          <cell r="G1674">
            <v>0</v>
          </cell>
        </row>
        <row r="1675">
          <cell r="B1675" t="str">
            <v>21120-0000-0001-3970-0000</v>
          </cell>
          <cell r="C1675" t="str">
            <v>MATESA DE MEXICO SA DE CV</v>
          </cell>
          <cell r="D1675">
            <v>0</v>
          </cell>
          <cell r="E1675">
            <v>46200.02</v>
          </cell>
          <cell r="F1675">
            <v>46200.02</v>
          </cell>
          <cell r="G1675">
            <v>0</v>
          </cell>
        </row>
        <row r="1676">
          <cell r="B1676" t="str">
            <v>21120-0000-0001-3973-0000</v>
          </cell>
          <cell r="C1676" t="str">
            <v>GRUPO REQUIEZ SA DE CV</v>
          </cell>
          <cell r="D1676">
            <v>0</v>
          </cell>
          <cell r="E1676">
            <v>27608</v>
          </cell>
          <cell r="F1676">
            <v>27608</v>
          </cell>
          <cell r="G1676">
            <v>0</v>
          </cell>
        </row>
        <row r="1677">
          <cell r="B1677" t="str">
            <v>21120-0000-0001-4023-0000</v>
          </cell>
          <cell r="C1677" t="str">
            <v>PROQUILEO SA DE CV</v>
          </cell>
          <cell r="D1677">
            <v>0</v>
          </cell>
          <cell r="E1677">
            <v>26726.32</v>
          </cell>
          <cell r="F1677">
            <v>26726.32</v>
          </cell>
          <cell r="G1677">
            <v>0</v>
          </cell>
        </row>
        <row r="1678">
          <cell r="B1678" t="str">
            <v>21120-0000-0001-4053-0000</v>
          </cell>
          <cell r="C1678" t="str">
            <v>AUTOPARTES AMERICANAS DEL BAJIO SA DE CV</v>
          </cell>
          <cell r="D1678">
            <v>0</v>
          </cell>
          <cell r="E1678">
            <v>306562.32</v>
          </cell>
          <cell r="F1678">
            <v>306562.32</v>
          </cell>
          <cell r="G1678">
            <v>0</v>
          </cell>
        </row>
        <row r="1679">
          <cell r="B1679" t="str">
            <v>21120-0000-0001-4061-0000</v>
          </cell>
          <cell r="C1679" t="str">
            <v>COMERCIALIZADORA DE PAPEL GODI SA DE CV</v>
          </cell>
          <cell r="D1679">
            <v>34523.61</v>
          </cell>
          <cell r="E1679">
            <v>581022.82999999996</v>
          </cell>
          <cell r="F1679">
            <v>568094.77</v>
          </cell>
          <cell r="G1679">
            <v>21595.55</v>
          </cell>
        </row>
        <row r="1680">
          <cell r="B1680" t="str">
            <v>21120-0000-0001-4065-0000</v>
          </cell>
          <cell r="C1680" t="str">
            <v>FUNDACION LEONESA SERVIR A C</v>
          </cell>
          <cell r="D1680">
            <v>36250</v>
          </cell>
          <cell r="E1680">
            <v>437779</v>
          </cell>
          <cell r="F1680">
            <v>401529</v>
          </cell>
          <cell r="G1680">
            <v>0</v>
          </cell>
        </row>
        <row r="1681">
          <cell r="B1681" t="str">
            <v>21120-0000-0001-4073-0000</v>
          </cell>
          <cell r="C1681" t="str">
            <v>CENTROS DE DIALISIS SANTA BARBARA SA DE</v>
          </cell>
          <cell r="D1681">
            <v>5400</v>
          </cell>
          <cell r="E1681">
            <v>88350</v>
          </cell>
          <cell r="F1681">
            <v>82950</v>
          </cell>
          <cell r="G1681">
            <v>0</v>
          </cell>
        </row>
        <row r="1682">
          <cell r="B1682" t="str">
            <v>21120-0000-0001-4075-0000</v>
          </cell>
          <cell r="C1682" t="str">
            <v>IFONE SA DE CV</v>
          </cell>
          <cell r="D1682">
            <v>0</v>
          </cell>
          <cell r="E1682">
            <v>10683.6</v>
          </cell>
          <cell r="F1682">
            <v>10683.6</v>
          </cell>
          <cell r="G1682">
            <v>0</v>
          </cell>
        </row>
        <row r="1683">
          <cell r="B1683" t="str">
            <v>21120-0000-0001-4086-0000</v>
          </cell>
          <cell r="C1683" t="str">
            <v>DEMOLOGISTICA SA DE CV</v>
          </cell>
          <cell r="D1683">
            <v>9280</v>
          </cell>
          <cell r="E1683">
            <v>83028</v>
          </cell>
          <cell r="F1683">
            <v>73748</v>
          </cell>
          <cell r="G1683">
            <v>0</v>
          </cell>
        </row>
        <row r="1684">
          <cell r="B1684" t="str">
            <v>21120-0000-0001-4097-0000</v>
          </cell>
          <cell r="C1684" t="str">
            <v>ASOCIACION MEXICANA DE DIABETES EN GUANA</v>
          </cell>
          <cell r="D1684">
            <v>0</v>
          </cell>
          <cell r="E1684">
            <v>60000</v>
          </cell>
          <cell r="F1684">
            <v>60000</v>
          </cell>
          <cell r="G1684">
            <v>0</v>
          </cell>
        </row>
        <row r="1685">
          <cell r="B1685" t="str">
            <v>21120-0000-0001-4098-0000</v>
          </cell>
          <cell r="C1685" t="str">
            <v>HOTELES MODERNOS SA DE CV</v>
          </cell>
          <cell r="D1685">
            <v>1560</v>
          </cell>
          <cell r="E1685">
            <v>94070.49</v>
          </cell>
          <cell r="F1685">
            <v>94012.49</v>
          </cell>
          <cell r="G1685">
            <v>1502</v>
          </cell>
        </row>
        <row r="1686">
          <cell r="B1686" t="str">
            <v>21120-0000-0001-4099-0000</v>
          </cell>
          <cell r="C1686" t="str">
            <v>MACIAS FLORES PATRICIA GUADALUPE</v>
          </cell>
          <cell r="D1686">
            <v>0</v>
          </cell>
          <cell r="E1686">
            <v>86779.26</v>
          </cell>
          <cell r="F1686">
            <v>86779.26</v>
          </cell>
          <cell r="G1686">
            <v>0</v>
          </cell>
        </row>
        <row r="1687">
          <cell r="B1687" t="str">
            <v>21120-0000-0001-4123-0000</v>
          </cell>
          <cell r="C1687" t="str">
            <v>AUTOMOTORES DE LEON SA DE CV</v>
          </cell>
          <cell r="D1687">
            <v>233513.79</v>
          </cell>
          <cell r="E1687">
            <v>5675128.5899999999</v>
          </cell>
          <cell r="F1687">
            <v>5441614.7999999998</v>
          </cell>
          <cell r="G1687">
            <v>0</v>
          </cell>
        </row>
        <row r="1688">
          <cell r="B1688" t="str">
            <v>21120-0000-0001-4157-0000</v>
          </cell>
          <cell r="C1688" t="str">
            <v>POPULAR ABARROTERA DE LEON SA DE CV</v>
          </cell>
          <cell r="D1688">
            <v>203388.5</v>
          </cell>
          <cell r="E1688">
            <v>2894142.55</v>
          </cell>
          <cell r="F1688">
            <v>3282334.05</v>
          </cell>
          <cell r="G1688">
            <v>591580</v>
          </cell>
        </row>
        <row r="1689">
          <cell r="B1689" t="str">
            <v>21120-0000-0001-4163-0000</v>
          </cell>
          <cell r="C1689" t="str">
            <v>CRECE GUANAJUATO A C</v>
          </cell>
          <cell r="D1689">
            <v>0</v>
          </cell>
          <cell r="E1689">
            <v>1400000</v>
          </cell>
          <cell r="F1689">
            <v>1400000</v>
          </cell>
          <cell r="G1689">
            <v>0</v>
          </cell>
        </row>
        <row r="1690">
          <cell r="B1690" t="str">
            <v>21120-0000-0001-4194-0000</v>
          </cell>
          <cell r="C1690" t="str">
            <v>MARTHA ALICIA GARCIA LIRA</v>
          </cell>
          <cell r="D1690">
            <v>0</v>
          </cell>
          <cell r="E1690">
            <v>3887.09</v>
          </cell>
          <cell r="F1690">
            <v>3887.09</v>
          </cell>
          <cell r="G1690">
            <v>0</v>
          </cell>
        </row>
        <row r="1691">
          <cell r="B1691" t="str">
            <v>21120-0000-0001-4196-0000</v>
          </cell>
          <cell r="C1691" t="str">
            <v>PATRONATO DE ASISTENCIA A LA ANCIANIDAD</v>
          </cell>
          <cell r="D1691">
            <v>0</v>
          </cell>
          <cell r="E1691">
            <v>90000</v>
          </cell>
          <cell r="F1691">
            <v>90000</v>
          </cell>
          <cell r="G1691">
            <v>0</v>
          </cell>
        </row>
        <row r="1692">
          <cell r="B1692" t="str">
            <v>21120-0000-0001-4200-0000</v>
          </cell>
          <cell r="C1692" t="str">
            <v>VIDA Y FAMILIA GUANAJUATO A C</v>
          </cell>
          <cell r="D1692">
            <v>0</v>
          </cell>
          <cell r="E1692">
            <v>72000</v>
          </cell>
          <cell r="F1692">
            <v>72000</v>
          </cell>
          <cell r="G1692">
            <v>0</v>
          </cell>
        </row>
        <row r="1693">
          <cell r="B1693" t="str">
            <v>21120-0000-0001-4209-0000</v>
          </cell>
          <cell r="C1693" t="str">
            <v>LITHO FORMAS S A DE C V</v>
          </cell>
          <cell r="D1693">
            <v>77557.600000000006</v>
          </cell>
          <cell r="E1693">
            <v>770152.13</v>
          </cell>
          <cell r="F1693">
            <v>692594.53</v>
          </cell>
          <cell r="G1693">
            <v>0</v>
          </cell>
        </row>
        <row r="1694">
          <cell r="B1694" t="str">
            <v>21120-0000-0001-4217-0000</v>
          </cell>
          <cell r="C1694" t="str">
            <v>ADMINISTRACION DE INMUEBLES DE LEON SA D</v>
          </cell>
          <cell r="D1694">
            <v>20099.23</v>
          </cell>
          <cell r="E1694">
            <v>653657.11</v>
          </cell>
          <cell r="F1694">
            <v>656774.88</v>
          </cell>
          <cell r="G1694">
            <v>23217</v>
          </cell>
        </row>
        <row r="1695">
          <cell r="B1695" t="str">
            <v>21120-0000-0001-4240-0000</v>
          </cell>
          <cell r="C1695" t="str">
            <v>AUTOMOVILES DEL BAJIO CAMPESTRE SA DE CV</v>
          </cell>
          <cell r="D1695">
            <v>6007.64</v>
          </cell>
          <cell r="E1695">
            <v>13163657.810000001</v>
          </cell>
          <cell r="F1695">
            <v>13220960.539999999</v>
          </cell>
          <cell r="G1695">
            <v>63310.37</v>
          </cell>
        </row>
        <row r="1696">
          <cell r="B1696" t="str">
            <v>21120-0000-0001-4251-0000</v>
          </cell>
          <cell r="C1696" t="str">
            <v>BIMBO SA DE CV</v>
          </cell>
          <cell r="D1696">
            <v>0</v>
          </cell>
          <cell r="E1696">
            <v>280856.92</v>
          </cell>
          <cell r="F1696">
            <v>280856.92</v>
          </cell>
          <cell r="G1696">
            <v>0</v>
          </cell>
        </row>
        <row r="1697">
          <cell r="B1697" t="str">
            <v>21120-0000-0001-4325-0000</v>
          </cell>
          <cell r="C1697" t="str">
            <v>CENTRO DE RENOVACION Y PROMOCION FEMENIN</v>
          </cell>
          <cell r="D1697">
            <v>0</v>
          </cell>
          <cell r="E1697">
            <v>8000</v>
          </cell>
          <cell r="F1697">
            <v>8000</v>
          </cell>
          <cell r="G1697">
            <v>0</v>
          </cell>
        </row>
        <row r="1698">
          <cell r="B1698" t="str">
            <v>21120-0000-0001-4331-0000</v>
          </cell>
          <cell r="C1698" t="str">
            <v>FRANCISCO JUAN PABLO BECERRA ALCACIO</v>
          </cell>
          <cell r="D1698">
            <v>11885.36</v>
          </cell>
          <cell r="E1698">
            <v>287896.71000000002</v>
          </cell>
          <cell r="F1698">
            <v>276011.34999999998</v>
          </cell>
          <cell r="G1698">
            <v>0</v>
          </cell>
        </row>
        <row r="1699">
          <cell r="B1699" t="str">
            <v>21120-0000-0001-4332-0000</v>
          </cell>
          <cell r="C1699" t="str">
            <v>IMPULSORA PROMOBIEN SA DE CV</v>
          </cell>
          <cell r="D1699">
            <v>0</v>
          </cell>
          <cell r="E1699">
            <v>2014706.87</v>
          </cell>
          <cell r="F1699">
            <v>2014706.87</v>
          </cell>
          <cell r="G1699">
            <v>0</v>
          </cell>
        </row>
        <row r="1700">
          <cell r="B1700" t="str">
            <v>21120-0000-0001-4349-0000</v>
          </cell>
          <cell r="C1700" t="str">
            <v>GRUPO DESARROLLADOR LAS TORRES S A DE C</v>
          </cell>
          <cell r="D1700">
            <v>0</v>
          </cell>
          <cell r="E1700">
            <v>20321.46</v>
          </cell>
          <cell r="F1700">
            <v>20321.46</v>
          </cell>
          <cell r="G1700">
            <v>0</v>
          </cell>
        </row>
        <row r="1701">
          <cell r="B1701" t="str">
            <v>21120-0000-0001-4359-0000</v>
          </cell>
          <cell r="C1701" t="str">
            <v>CASA DE ASISTENCIA Y REHABILITACION PARA</v>
          </cell>
          <cell r="D1701">
            <v>0</v>
          </cell>
          <cell r="E1701">
            <v>120000</v>
          </cell>
          <cell r="F1701">
            <v>120000</v>
          </cell>
          <cell r="G1701">
            <v>0</v>
          </cell>
        </row>
        <row r="1702">
          <cell r="B1702" t="str">
            <v>21120-0000-0001-4361-0000</v>
          </cell>
          <cell r="C1702" t="str">
            <v>CENTRO LABORAL PARA PERSONAS CON DEFICIE</v>
          </cell>
          <cell r="D1702">
            <v>0</v>
          </cell>
          <cell r="E1702">
            <v>66000</v>
          </cell>
          <cell r="F1702">
            <v>66000</v>
          </cell>
          <cell r="G1702">
            <v>0</v>
          </cell>
        </row>
        <row r="1703">
          <cell r="B1703" t="str">
            <v>21120-0000-0001-4375-0000</v>
          </cell>
          <cell r="C1703" t="str">
            <v>ASILO DE ANCIANOS CARPI A C</v>
          </cell>
          <cell r="D1703">
            <v>0</v>
          </cell>
          <cell r="E1703">
            <v>96000</v>
          </cell>
          <cell r="F1703">
            <v>96000</v>
          </cell>
          <cell r="G1703">
            <v>0</v>
          </cell>
        </row>
        <row r="1704">
          <cell r="B1704" t="str">
            <v>21120-0000-0001-4376-0000</v>
          </cell>
          <cell r="C1704" t="str">
            <v>JUAN MIGUEL ARAIZA OROZCO</v>
          </cell>
          <cell r="D1704">
            <v>0</v>
          </cell>
          <cell r="E1704">
            <v>639924.89</v>
          </cell>
          <cell r="F1704">
            <v>639924.89</v>
          </cell>
          <cell r="G1704">
            <v>0</v>
          </cell>
        </row>
        <row r="1705">
          <cell r="B1705" t="str">
            <v>21120-0000-0001-4385-0000</v>
          </cell>
          <cell r="C1705" t="str">
            <v>EQUIPOS Y TRACTORES DEL BAJIO SA DE CV</v>
          </cell>
          <cell r="D1705">
            <v>0</v>
          </cell>
          <cell r="E1705">
            <v>178000</v>
          </cell>
          <cell r="F1705">
            <v>178000</v>
          </cell>
          <cell r="G1705">
            <v>0</v>
          </cell>
        </row>
        <row r="1706">
          <cell r="B1706" t="str">
            <v>21120-0000-0001-4389-0000</v>
          </cell>
          <cell r="C1706" t="str">
            <v>SURO SISTEMAS SA DE CV</v>
          </cell>
          <cell r="D1706">
            <v>7403431.6699999999</v>
          </cell>
          <cell r="E1706">
            <v>11161059.24</v>
          </cell>
          <cell r="F1706">
            <v>3757627.57</v>
          </cell>
          <cell r="G1706">
            <v>0</v>
          </cell>
        </row>
        <row r="1707">
          <cell r="B1707" t="str">
            <v>21120-0000-0001-4410-0000</v>
          </cell>
          <cell r="C1707" t="str">
            <v>JUAN JOSE VILLALOBOS GRZYBOWICZ</v>
          </cell>
          <cell r="D1707">
            <v>2610</v>
          </cell>
          <cell r="E1707">
            <v>51968</v>
          </cell>
          <cell r="F1707">
            <v>49358</v>
          </cell>
          <cell r="G1707">
            <v>0</v>
          </cell>
        </row>
        <row r="1708">
          <cell r="B1708" t="str">
            <v>21120-0000-0001-4518-0000</v>
          </cell>
          <cell r="C1708" t="str">
            <v>CARESATERO SA DE CV</v>
          </cell>
          <cell r="D1708">
            <v>29869.8</v>
          </cell>
          <cell r="E1708">
            <v>433954.91</v>
          </cell>
          <cell r="F1708">
            <v>404085.11</v>
          </cell>
          <cell r="G1708">
            <v>0</v>
          </cell>
        </row>
        <row r="1709">
          <cell r="B1709" t="str">
            <v>21120-0000-0001-4522-0000</v>
          </cell>
          <cell r="C1709" t="str">
            <v>REFRESQUERA INTERNACIONAL SA DE CV</v>
          </cell>
          <cell r="D1709">
            <v>0</v>
          </cell>
          <cell r="E1709">
            <v>543289.94999999995</v>
          </cell>
          <cell r="F1709">
            <v>543289.94999999995</v>
          </cell>
          <cell r="G1709">
            <v>0</v>
          </cell>
        </row>
        <row r="1710">
          <cell r="B1710" t="str">
            <v>21120-0000-0001-4524-0000</v>
          </cell>
          <cell r="C1710" t="str">
            <v>DISTRIBUIDORA DE LACTEOS Y ALIMENTOS DEL</v>
          </cell>
          <cell r="D1710">
            <v>64244.86</v>
          </cell>
          <cell r="E1710">
            <v>437210.55</v>
          </cell>
          <cell r="F1710">
            <v>372965.69</v>
          </cell>
          <cell r="G1710">
            <v>0</v>
          </cell>
        </row>
        <row r="1711">
          <cell r="B1711" t="str">
            <v>21120-0000-0001-4525-0000</v>
          </cell>
          <cell r="C1711" t="str">
            <v>DOS MIL GAS SA DE CV</v>
          </cell>
          <cell r="D1711">
            <v>0</v>
          </cell>
          <cell r="E1711">
            <v>1464253.9</v>
          </cell>
          <cell r="F1711">
            <v>1922467.8400000001</v>
          </cell>
          <cell r="G1711">
            <v>458213.94</v>
          </cell>
        </row>
        <row r="1712">
          <cell r="B1712" t="str">
            <v>21120-0000-0001-4527-0000</v>
          </cell>
          <cell r="C1712" t="str">
            <v>ARMANDO MEDINA ROSAS</v>
          </cell>
          <cell r="D1712">
            <v>11143.3</v>
          </cell>
          <cell r="E1712">
            <v>176503.76</v>
          </cell>
          <cell r="F1712">
            <v>181383.63</v>
          </cell>
          <cell r="G1712">
            <v>16023.17</v>
          </cell>
        </row>
        <row r="1713">
          <cell r="B1713" t="str">
            <v>21120-0000-0001-4547-0000</v>
          </cell>
          <cell r="C1713" t="str">
            <v>CADENA COMERCIAL OXXO SA DE CV</v>
          </cell>
          <cell r="D1713">
            <v>0</v>
          </cell>
          <cell r="E1713">
            <v>49861.440000000002</v>
          </cell>
          <cell r="F1713">
            <v>49861.440000000002</v>
          </cell>
          <cell r="G1713">
            <v>0</v>
          </cell>
        </row>
        <row r="1714">
          <cell r="B1714" t="str">
            <v>21120-0000-0001-4569-0000</v>
          </cell>
          <cell r="C1714" t="str">
            <v>HIPOTECARIA BAJIO SA DE CV SOFOL</v>
          </cell>
          <cell r="D1714">
            <v>0</v>
          </cell>
          <cell r="E1714">
            <v>121137.25</v>
          </cell>
          <cell r="F1714">
            <v>121137.25</v>
          </cell>
          <cell r="G1714">
            <v>0</v>
          </cell>
        </row>
        <row r="1715">
          <cell r="B1715" t="str">
            <v>21120-0000-0001-4601-0000</v>
          </cell>
          <cell r="C1715" t="str">
            <v>RALLYMEX S A DE C V</v>
          </cell>
          <cell r="D1715">
            <v>0</v>
          </cell>
          <cell r="E1715">
            <v>15000000</v>
          </cell>
          <cell r="F1715">
            <v>15000000</v>
          </cell>
          <cell r="G1715">
            <v>0</v>
          </cell>
        </row>
        <row r="1716">
          <cell r="B1716" t="str">
            <v>21120-0000-0001-4616-0000</v>
          </cell>
          <cell r="C1716" t="str">
            <v>JESUS ANDRES CEPEDA DIAZ LOPEZ</v>
          </cell>
          <cell r="D1716">
            <v>0</v>
          </cell>
          <cell r="E1716">
            <v>495500</v>
          </cell>
          <cell r="F1716">
            <v>495625</v>
          </cell>
          <cell r="G1716">
            <v>125</v>
          </cell>
        </row>
        <row r="1717">
          <cell r="B1717" t="str">
            <v>21120-0000-0001-4618-0000</v>
          </cell>
          <cell r="C1717" t="str">
            <v>PROPIMEX SA DE CV</v>
          </cell>
          <cell r="D1717">
            <v>6446</v>
          </cell>
          <cell r="E1717">
            <v>350335</v>
          </cell>
          <cell r="F1717">
            <v>345185</v>
          </cell>
          <cell r="G1717">
            <v>1296</v>
          </cell>
        </row>
        <row r="1718">
          <cell r="B1718" t="str">
            <v>21120-0000-0001-4623-0000</v>
          </cell>
          <cell r="C1718" t="str">
            <v>METLIFE MEXICO SA</v>
          </cell>
          <cell r="D1718">
            <v>0</v>
          </cell>
          <cell r="E1718">
            <v>291878.2</v>
          </cell>
          <cell r="F1718">
            <v>291878.2</v>
          </cell>
          <cell r="G1718">
            <v>0</v>
          </cell>
        </row>
        <row r="1719">
          <cell r="B1719" t="str">
            <v>21120-0000-0001-4633-0000</v>
          </cell>
          <cell r="C1719" t="str">
            <v>ASOCIACION DE CONDOMINOS CENTRO COMERCIA</v>
          </cell>
          <cell r="D1719">
            <v>0</v>
          </cell>
          <cell r="E1719">
            <v>152449.54</v>
          </cell>
          <cell r="F1719">
            <v>152449.54</v>
          </cell>
          <cell r="G1719">
            <v>0</v>
          </cell>
        </row>
        <row r="1720">
          <cell r="B1720" t="str">
            <v>21120-0000-0001-4636-0000</v>
          </cell>
          <cell r="C1720" t="str">
            <v>INTEGRADORA EN EQUIPOS DE SEGURIDAD SA D</v>
          </cell>
          <cell r="D1720">
            <v>520235.83</v>
          </cell>
          <cell r="E1720">
            <v>671035.82999999996</v>
          </cell>
          <cell r="F1720">
            <v>301600</v>
          </cell>
          <cell r="G1720">
            <v>150800</v>
          </cell>
        </row>
        <row r="1721">
          <cell r="B1721" t="str">
            <v>21120-0000-0001-4665-0000</v>
          </cell>
          <cell r="C1721" t="str">
            <v>MARGARITA AGUILERA NEYRA</v>
          </cell>
          <cell r="D1721">
            <v>55983.519999999997</v>
          </cell>
          <cell r="E1721">
            <v>1035509.05</v>
          </cell>
          <cell r="F1721">
            <v>1005468.93</v>
          </cell>
          <cell r="G1721">
            <v>25943.4</v>
          </cell>
        </row>
        <row r="1722">
          <cell r="B1722" t="str">
            <v>21120-0000-0001-4668-0000</v>
          </cell>
          <cell r="C1722" t="str">
            <v>GRUPO MEXICANO DE SEGUROS S A DE C V</v>
          </cell>
          <cell r="D1722">
            <v>0</v>
          </cell>
          <cell r="E1722">
            <v>3439965</v>
          </cell>
          <cell r="F1722">
            <v>3439965</v>
          </cell>
          <cell r="G1722">
            <v>0</v>
          </cell>
        </row>
        <row r="1723">
          <cell r="B1723" t="str">
            <v>21120-0000-0001-4672-0000</v>
          </cell>
          <cell r="C1723" t="str">
            <v>OPTICAS FRANKLIN S DE RL DE CV</v>
          </cell>
          <cell r="D1723">
            <v>0</v>
          </cell>
          <cell r="E1723">
            <v>196441.66</v>
          </cell>
          <cell r="F1723">
            <v>196441.66</v>
          </cell>
          <cell r="G1723">
            <v>0</v>
          </cell>
        </row>
        <row r="1724">
          <cell r="B1724" t="str">
            <v>21120-0000-0001-4681-0000</v>
          </cell>
          <cell r="C1724" t="str">
            <v>ASILO PABLO ANDA A C</v>
          </cell>
          <cell r="D1724">
            <v>0</v>
          </cell>
          <cell r="E1724">
            <v>108000</v>
          </cell>
          <cell r="F1724">
            <v>108000</v>
          </cell>
          <cell r="G1724">
            <v>0</v>
          </cell>
        </row>
        <row r="1725">
          <cell r="B1725" t="str">
            <v>21120-0000-0001-4696-0000</v>
          </cell>
          <cell r="C1725" t="str">
            <v>PEGASO PCS SA DE CV</v>
          </cell>
          <cell r="D1725">
            <v>0</v>
          </cell>
          <cell r="E1725">
            <v>1024280.47</v>
          </cell>
          <cell r="F1725">
            <v>1024280.47</v>
          </cell>
          <cell r="G1725">
            <v>0</v>
          </cell>
        </row>
        <row r="1726">
          <cell r="B1726" t="str">
            <v>21120-0000-0001-4697-0000</v>
          </cell>
          <cell r="C1726" t="str">
            <v>ELISEO RENTA TODO SA DE CV</v>
          </cell>
          <cell r="D1726">
            <v>2697</v>
          </cell>
          <cell r="E1726">
            <v>1081925.08</v>
          </cell>
          <cell r="F1726">
            <v>1081878.68</v>
          </cell>
          <cell r="G1726">
            <v>2650.6</v>
          </cell>
        </row>
        <row r="1727">
          <cell r="B1727" t="str">
            <v>21120-0000-0001-4698-0000</v>
          </cell>
          <cell r="C1727" t="str">
            <v>VICTOR FELIPE PADILLA DUQUE</v>
          </cell>
          <cell r="D1727">
            <v>0</v>
          </cell>
          <cell r="E1727">
            <v>475312.61</v>
          </cell>
          <cell r="F1727">
            <v>475312.61</v>
          </cell>
          <cell r="G1727">
            <v>0</v>
          </cell>
        </row>
        <row r="1728">
          <cell r="B1728" t="str">
            <v>21120-0000-0001-4711-0000</v>
          </cell>
          <cell r="C1728" t="str">
            <v>EL HERALDO DE LEON COMPAÑIA EDITORIAL S</v>
          </cell>
          <cell r="D1728">
            <v>0</v>
          </cell>
          <cell r="E1728">
            <v>4716908.0999999996</v>
          </cell>
          <cell r="F1728">
            <v>4716908.0999999996</v>
          </cell>
          <cell r="G1728">
            <v>0</v>
          </cell>
        </row>
        <row r="1729">
          <cell r="B1729" t="str">
            <v>21120-0000-0001-4722-0000</v>
          </cell>
          <cell r="C1729" t="str">
            <v>SEGUROS EL POTOSI S A</v>
          </cell>
          <cell r="D1729">
            <v>0</v>
          </cell>
          <cell r="E1729">
            <v>7525415.2999999998</v>
          </cell>
          <cell r="F1729">
            <v>7525415.2999999998</v>
          </cell>
          <cell r="G1729">
            <v>0</v>
          </cell>
        </row>
        <row r="1730">
          <cell r="B1730" t="str">
            <v>21120-0000-0001-4766-0000</v>
          </cell>
          <cell r="C1730" t="str">
            <v>INSTITUTO ESTATAL DE CAPACITACION</v>
          </cell>
          <cell r="D1730">
            <v>0</v>
          </cell>
          <cell r="E1730">
            <v>708734.8</v>
          </cell>
          <cell r="F1730">
            <v>708734.8</v>
          </cell>
          <cell r="G1730">
            <v>0</v>
          </cell>
        </row>
        <row r="1731">
          <cell r="B1731" t="str">
            <v>21120-0000-0001-4768-0000</v>
          </cell>
          <cell r="C1731" t="str">
            <v>GRUPO ACIR S A DE C V</v>
          </cell>
          <cell r="D1731">
            <v>94145.600000000006</v>
          </cell>
          <cell r="E1731">
            <v>1692075.4</v>
          </cell>
          <cell r="F1731">
            <v>1597929.8</v>
          </cell>
          <cell r="G1731">
            <v>0</v>
          </cell>
        </row>
        <row r="1732">
          <cell r="B1732" t="str">
            <v>21120-0000-0001-4772-0000</v>
          </cell>
          <cell r="C1732" t="str">
            <v>CAPACIDADES DIFERENTES MARCE AC</v>
          </cell>
          <cell r="D1732">
            <v>10000</v>
          </cell>
          <cell r="E1732">
            <v>58000</v>
          </cell>
          <cell r="F1732">
            <v>48000</v>
          </cell>
          <cell r="G1732">
            <v>0</v>
          </cell>
        </row>
        <row r="1733">
          <cell r="B1733" t="str">
            <v>21120-0000-0001-4775-0000</v>
          </cell>
          <cell r="C1733" t="str">
            <v>INSTITUTO DE REHABILITACION Y EDUCACION</v>
          </cell>
          <cell r="D1733">
            <v>0</v>
          </cell>
          <cell r="E1733">
            <v>72000</v>
          </cell>
          <cell r="F1733">
            <v>72000</v>
          </cell>
          <cell r="G1733">
            <v>0</v>
          </cell>
        </row>
        <row r="1734">
          <cell r="B1734" t="str">
            <v>21120-0000-0001-4784-0000</v>
          </cell>
          <cell r="C1734" t="str">
            <v>FUNDACION RODOLFO PADILLA PADILLA A C</v>
          </cell>
          <cell r="D1734">
            <v>0</v>
          </cell>
          <cell r="E1734">
            <v>4500</v>
          </cell>
          <cell r="F1734">
            <v>4500</v>
          </cell>
          <cell r="G1734">
            <v>0</v>
          </cell>
        </row>
        <row r="1735">
          <cell r="B1735" t="str">
            <v>21120-0000-0001-4786-0000</v>
          </cell>
          <cell r="C1735" t="str">
            <v>JIMENEZ JACOME ANA MARIA</v>
          </cell>
          <cell r="D1735">
            <v>0</v>
          </cell>
          <cell r="E1735">
            <v>886300</v>
          </cell>
          <cell r="F1735">
            <v>886300</v>
          </cell>
          <cell r="G1735">
            <v>0</v>
          </cell>
        </row>
        <row r="1736">
          <cell r="B1736" t="str">
            <v>21120-0000-0001-4789-0000</v>
          </cell>
          <cell r="C1736" t="str">
            <v>EL UNIVERSAL COMPANIA PERIODISTICA NACIO</v>
          </cell>
          <cell r="D1736">
            <v>132240</v>
          </cell>
          <cell r="E1736">
            <v>528960</v>
          </cell>
          <cell r="F1736">
            <v>476064</v>
          </cell>
          <cell r="G1736">
            <v>79344</v>
          </cell>
        </row>
        <row r="1737">
          <cell r="B1737" t="str">
            <v>21120-0000-0001-4829-0000</v>
          </cell>
          <cell r="C1737" t="str">
            <v>RAMIREZ GARCIA JAIME</v>
          </cell>
          <cell r="D1737">
            <v>0</v>
          </cell>
          <cell r="E1737">
            <v>518641.8</v>
          </cell>
          <cell r="F1737">
            <v>1007703.6</v>
          </cell>
          <cell r="G1737">
            <v>489061.8</v>
          </cell>
        </row>
        <row r="1738">
          <cell r="B1738" t="str">
            <v>21120-0000-0001-4892-0000</v>
          </cell>
          <cell r="C1738" t="str">
            <v>ARTURO GARCIA JARAMILLO</v>
          </cell>
          <cell r="D1738">
            <v>20347.8</v>
          </cell>
          <cell r="E1738">
            <v>317971.69</v>
          </cell>
          <cell r="F1738">
            <v>327884.75</v>
          </cell>
          <cell r="G1738">
            <v>30260.86</v>
          </cell>
        </row>
        <row r="1739">
          <cell r="B1739" t="str">
            <v>21120-0000-0001-4908-0000</v>
          </cell>
          <cell r="C1739" t="str">
            <v>GIRAMSA SA DE CV</v>
          </cell>
          <cell r="D1739">
            <v>3679798.4</v>
          </cell>
          <cell r="E1739">
            <v>3679798.4</v>
          </cell>
          <cell r="F1739">
            <v>0</v>
          </cell>
          <cell r="G1739">
            <v>0</v>
          </cell>
        </row>
        <row r="1740">
          <cell r="B1740" t="str">
            <v>21120-0000-0001-4910-0000</v>
          </cell>
          <cell r="C1740" t="str">
            <v>SOLUCION DIGITAL EMPRESARIAL S A DE C V</v>
          </cell>
          <cell r="D1740">
            <v>0</v>
          </cell>
          <cell r="E1740">
            <v>2350359.17</v>
          </cell>
          <cell r="F1740">
            <v>2350359.17</v>
          </cell>
          <cell r="G1740">
            <v>0</v>
          </cell>
        </row>
        <row r="1741">
          <cell r="B1741" t="str">
            <v>21120-0000-0001-4945-0000</v>
          </cell>
          <cell r="C1741" t="str">
            <v>INSTITUTO DE ALFABETIZACION Y EDUCACION</v>
          </cell>
          <cell r="D1741">
            <v>0</v>
          </cell>
          <cell r="E1741">
            <v>200000</v>
          </cell>
          <cell r="F1741">
            <v>200000</v>
          </cell>
          <cell r="G1741">
            <v>0</v>
          </cell>
        </row>
        <row r="1742">
          <cell r="B1742" t="str">
            <v>21120-0000-0001-4959-0000</v>
          </cell>
          <cell r="C1742" t="str">
            <v>CENTRO DE APOYO PSICOPEDAGOGICO PARA CIE</v>
          </cell>
          <cell r="D1742">
            <v>0</v>
          </cell>
          <cell r="E1742">
            <v>66000</v>
          </cell>
          <cell r="F1742">
            <v>66000</v>
          </cell>
          <cell r="G1742">
            <v>0</v>
          </cell>
        </row>
        <row r="1743">
          <cell r="B1743" t="str">
            <v>21120-0000-0001-4969-0000</v>
          </cell>
          <cell r="C1743" t="str">
            <v>AUTOBUSES DE LA PIEDAD S A DE C V</v>
          </cell>
          <cell r="D1743">
            <v>0</v>
          </cell>
          <cell r="E1743">
            <v>55912</v>
          </cell>
          <cell r="F1743">
            <v>55912</v>
          </cell>
          <cell r="G1743">
            <v>0</v>
          </cell>
        </row>
        <row r="1744">
          <cell r="B1744" t="str">
            <v>21120-0000-0001-5017-0000</v>
          </cell>
          <cell r="C1744" t="str">
            <v>IMPULSORA LIDER S A DE C V</v>
          </cell>
          <cell r="D1744">
            <v>7405.44</v>
          </cell>
          <cell r="E1744">
            <v>77122.59</v>
          </cell>
          <cell r="F1744">
            <v>69717.149999999994</v>
          </cell>
          <cell r="G1744">
            <v>0</v>
          </cell>
        </row>
        <row r="1745">
          <cell r="B1745" t="str">
            <v>21120-0000-0001-5022-0000</v>
          </cell>
          <cell r="C1745" t="str">
            <v>CAMARA NACIONAL DE EMPRESAS DE CONSULTOR</v>
          </cell>
          <cell r="D1745">
            <v>34204.29</v>
          </cell>
          <cell r="E1745">
            <v>822302.13</v>
          </cell>
          <cell r="F1745">
            <v>894097.84</v>
          </cell>
          <cell r="G1745">
            <v>106000</v>
          </cell>
        </row>
        <row r="1746">
          <cell r="B1746" t="str">
            <v>21120-0000-0001-5027-0000</v>
          </cell>
          <cell r="C1746" t="str">
            <v>HOSPITAL REGIONAL DE ALTA ESPECIALIDAD D</v>
          </cell>
          <cell r="D1746">
            <v>19800</v>
          </cell>
          <cell r="E1746">
            <v>100697</v>
          </cell>
          <cell r="F1746">
            <v>80897</v>
          </cell>
          <cell r="G1746">
            <v>0</v>
          </cell>
        </row>
        <row r="1747">
          <cell r="B1747" t="str">
            <v>21120-0000-0001-5029-0000</v>
          </cell>
          <cell r="C1747" t="str">
            <v>OPERADORA INN EXPRESS SA DE CV</v>
          </cell>
          <cell r="D1747">
            <v>0</v>
          </cell>
          <cell r="E1747">
            <v>57728.95</v>
          </cell>
          <cell r="F1747">
            <v>57728.95</v>
          </cell>
          <cell r="G1747">
            <v>0</v>
          </cell>
        </row>
        <row r="1748">
          <cell r="B1748" t="str">
            <v>21120-0000-0001-5033-0000</v>
          </cell>
          <cell r="C1748" t="str">
            <v>CONSEJO COORDINADOR DE CLUBES Y ASOCIACI</v>
          </cell>
          <cell r="D1748">
            <v>0</v>
          </cell>
          <cell r="E1748">
            <v>800000</v>
          </cell>
          <cell r="F1748">
            <v>800000</v>
          </cell>
          <cell r="G1748">
            <v>0</v>
          </cell>
        </row>
        <row r="1749">
          <cell r="B1749" t="str">
            <v>21120-0000-0001-5038-0000</v>
          </cell>
          <cell r="C1749" t="str">
            <v>EVALUACION INTEGRAL DE OBRAS CIVILES SA</v>
          </cell>
          <cell r="D1749">
            <v>0</v>
          </cell>
          <cell r="E1749">
            <v>442319.6</v>
          </cell>
          <cell r="F1749">
            <v>442319.6</v>
          </cell>
          <cell r="G1749">
            <v>0</v>
          </cell>
        </row>
        <row r="1750">
          <cell r="B1750" t="str">
            <v>21120-0000-0001-5042-0000</v>
          </cell>
          <cell r="C1750" t="str">
            <v>ESTUDIOS Y PROYECTOS VIATRANS SA DE CV</v>
          </cell>
          <cell r="D1750">
            <v>0</v>
          </cell>
          <cell r="E1750">
            <v>2432543.9500000002</v>
          </cell>
          <cell r="F1750">
            <v>2432543.9500000002</v>
          </cell>
          <cell r="G1750">
            <v>0</v>
          </cell>
        </row>
        <row r="1751">
          <cell r="B1751" t="str">
            <v>21120-0000-0001-5071-0000</v>
          </cell>
          <cell r="C1751" t="str">
            <v>CONTINTA SA DE CV</v>
          </cell>
          <cell r="D1751">
            <v>0</v>
          </cell>
          <cell r="E1751">
            <v>27160.01</v>
          </cell>
          <cell r="F1751">
            <v>27160.01</v>
          </cell>
          <cell r="G1751">
            <v>0</v>
          </cell>
        </row>
        <row r="1752">
          <cell r="B1752" t="str">
            <v>21120-0000-0001-5116-0000</v>
          </cell>
          <cell r="C1752" t="str">
            <v>MAURICIO URBIOLA GOMEZ</v>
          </cell>
          <cell r="D1752">
            <v>0</v>
          </cell>
          <cell r="E1752">
            <v>8700</v>
          </cell>
          <cell r="F1752">
            <v>8700</v>
          </cell>
          <cell r="G1752">
            <v>0</v>
          </cell>
        </row>
        <row r="1753">
          <cell r="B1753" t="str">
            <v>21120-0000-0001-5117-0000</v>
          </cell>
          <cell r="C1753" t="str">
            <v>GRUCOBA S A DE C V</v>
          </cell>
          <cell r="D1753">
            <v>0</v>
          </cell>
          <cell r="E1753">
            <v>4732.8</v>
          </cell>
          <cell r="F1753">
            <v>4732.8</v>
          </cell>
          <cell r="G1753">
            <v>0</v>
          </cell>
        </row>
        <row r="1754">
          <cell r="B1754" t="str">
            <v>21120-0000-0001-5164-0000</v>
          </cell>
          <cell r="C1754" t="str">
            <v>ANTARES COMPAÑIA GASTRONOMICA SA DE CV</v>
          </cell>
          <cell r="D1754">
            <v>0</v>
          </cell>
          <cell r="E1754">
            <v>55465</v>
          </cell>
          <cell r="F1754">
            <v>55465</v>
          </cell>
          <cell r="G1754">
            <v>0</v>
          </cell>
        </row>
        <row r="1755">
          <cell r="B1755" t="str">
            <v>21120-0000-0001-5168-0000</v>
          </cell>
          <cell r="C1755" t="str">
            <v>LUIS ERNESTO GUERRERO PEREZ</v>
          </cell>
          <cell r="D1755">
            <v>9500.4</v>
          </cell>
          <cell r="E1755">
            <v>128330.23</v>
          </cell>
          <cell r="F1755">
            <v>118829.83</v>
          </cell>
          <cell r="G1755">
            <v>0</v>
          </cell>
        </row>
        <row r="1756">
          <cell r="B1756" t="str">
            <v>21120-0000-0001-5235-0000</v>
          </cell>
          <cell r="C1756" t="str">
            <v>AUDIOVISUALES DE LEON SA DE CV</v>
          </cell>
          <cell r="D1756">
            <v>0</v>
          </cell>
          <cell r="E1756">
            <v>89900</v>
          </cell>
          <cell r="F1756">
            <v>89900</v>
          </cell>
          <cell r="G1756">
            <v>0</v>
          </cell>
        </row>
        <row r="1757">
          <cell r="B1757" t="str">
            <v>21120-0000-0001-5269-0000</v>
          </cell>
          <cell r="C1757" t="str">
            <v>REAL DE MINAS DE LEON SA DE CV</v>
          </cell>
          <cell r="D1757">
            <v>0</v>
          </cell>
          <cell r="E1757">
            <v>972600</v>
          </cell>
          <cell r="F1757">
            <v>1011000</v>
          </cell>
          <cell r="G1757">
            <v>38400</v>
          </cell>
        </row>
        <row r="1758">
          <cell r="B1758" t="str">
            <v>21120-0000-0001-5355-0000</v>
          </cell>
          <cell r="C1758" t="str">
            <v>HOSPITAL ARANDA DE LA PARRA SA DE CV</v>
          </cell>
          <cell r="D1758">
            <v>6032</v>
          </cell>
          <cell r="E1758">
            <v>204090</v>
          </cell>
          <cell r="F1758">
            <v>207378</v>
          </cell>
          <cell r="G1758">
            <v>9320</v>
          </cell>
        </row>
        <row r="1759">
          <cell r="B1759" t="str">
            <v>21120-0000-0001-5445-0000</v>
          </cell>
          <cell r="C1759" t="str">
            <v>JOSE ANTONIO RAMIREZ ANTUNES</v>
          </cell>
          <cell r="D1759">
            <v>44999.92</v>
          </cell>
          <cell r="E1759">
            <v>906798.49</v>
          </cell>
          <cell r="F1759">
            <v>861798.57</v>
          </cell>
          <cell r="G1759">
            <v>0</v>
          </cell>
        </row>
        <row r="1760">
          <cell r="B1760" t="str">
            <v>21120-0000-0001-5450-0000</v>
          </cell>
          <cell r="C1760" t="str">
            <v>RADIO EMISORA CENTRAL SA DE CV</v>
          </cell>
          <cell r="D1760">
            <v>0</v>
          </cell>
          <cell r="E1760">
            <v>396348.8</v>
          </cell>
          <cell r="F1760">
            <v>483348.8</v>
          </cell>
          <cell r="G1760">
            <v>87000</v>
          </cell>
        </row>
        <row r="1761">
          <cell r="B1761" t="str">
            <v>21120-0000-0001-5455-0000</v>
          </cell>
          <cell r="C1761" t="str">
            <v>CMQ HOSPITAL LEON S A DE C V</v>
          </cell>
          <cell r="D1761">
            <v>0</v>
          </cell>
          <cell r="E1761">
            <v>41004.54</v>
          </cell>
          <cell r="F1761">
            <v>41004.54</v>
          </cell>
          <cell r="G1761">
            <v>0</v>
          </cell>
        </row>
        <row r="1762">
          <cell r="B1762" t="str">
            <v>21120-0000-0001-5486-0000</v>
          </cell>
          <cell r="C1762" t="str">
            <v>AFIANZADORA SOFIMEX S A</v>
          </cell>
          <cell r="D1762">
            <v>0</v>
          </cell>
          <cell r="E1762">
            <v>658605.1</v>
          </cell>
          <cell r="F1762">
            <v>658605.1</v>
          </cell>
          <cell r="G1762">
            <v>0</v>
          </cell>
        </row>
        <row r="1763">
          <cell r="B1763" t="str">
            <v>21120-0000-0001-5494-0000</v>
          </cell>
          <cell r="C1763" t="str">
            <v>COMANHI S A DE C V</v>
          </cell>
          <cell r="D1763">
            <v>9919.2999999999993</v>
          </cell>
          <cell r="E1763">
            <v>9919.2999999999993</v>
          </cell>
          <cell r="F1763">
            <v>0</v>
          </cell>
          <cell r="G1763">
            <v>0</v>
          </cell>
        </row>
        <row r="1764">
          <cell r="B1764" t="str">
            <v>21120-0000-0001-5502-0000</v>
          </cell>
          <cell r="C1764" t="str">
            <v>UNIDAD DE TELEVISION DE GUANAJUATO</v>
          </cell>
          <cell r="D1764">
            <v>0</v>
          </cell>
          <cell r="E1764">
            <v>823964</v>
          </cell>
          <cell r="F1764">
            <v>1055964</v>
          </cell>
          <cell r="G1764">
            <v>232000</v>
          </cell>
        </row>
        <row r="1765">
          <cell r="B1765" t="str">
            <v>21120-0000-0001-5544-0000</v>
          </cell>
          <cell r="C1765" t="str">
            <v>EDNA GRACIELA PENA ZARATE</v>
          </cell>
          <cell r="D1765">
            <v>28679.94</v>
          </cell>
          <cell r="E1765">
            <v>134295.47</v>
          </cell>
          <cell r="F1765">
            <v>105615.53</v>
          </cell>
          <cell r="G1765">
            <v>0</v>
          </cell>
        </row>
        <row r="1766">
          <cell r="B1766" t="str">
            <v>21120-0000-0001-5567-0000</v>
          </cell>
          <cell r="C1766" t="str">
            <v>CACTUS TRAFFIC DE CHIHUAHUA S A DE C V</v>
          </cell>
          <cell r="D1766">
            <v>0</v>
          </cell>
          <cell r="E1766">
            <v>222836</v>
          </cell>
          <cell r="F1766">
            <v>222836</v>
          </cell>
          <cell r="G1766">
            <v>0</v>
          </cell>
        </row>
        <row r="1767">
          <cell r="B1767" t="str">
            <v>21120-0000-0001-5569-0000</v>
          </cell>
          <cell r="C1767" t="str">
            <v>CENTRO DE VIDA INDEPENDIENTE CERVIN AC</v>
          </cell>
          <cell r="D1767">
            <v>0</v>
          </cell>
          <cell r="E1767">
            <v>60000</v>
          </cell>
          <cell r="F1767">
            <v>60000</v>
          </cell>
          <cell r="G1767">
            <v>0</v>
          </cell>
        </row>
        <row r="1768">
          <cell r="B1768" t="str">
            <v>21120-0000-0001-5570-0000</v>
          </cell>
          <cell r="C1768" t="str">
            <v>HOSPITAL DR RAUL HERNANDEZ S A DE C V</v>
          </cell>
          <cell r="D1768">
            <v>5000</v>
          </cell>
          <cell r="E1768">
            <v>5000</v>
          </cell>
          <cell r="F1768">
            <v>0</v>
          </cell>
          <cell r="G1768">
            <v>0</v>
          </cell>
        </row>
        <row r="1769">
          <cell r="B1769" t="str">
            <v>21120-0000-0001-5658-0000</v>
          </cell>
          <cell r="C1769" t="str">
            <v>PADILLA GONZALEZ BERTHA OLIVIA</v>
          </cell>
          <cell r="D1769">
            <v>33115.68</v>
          </cell>
          <cell r="E1769">
            <v>497115.68</v>
          </cell>
          <cell r="F1769">
            <v>464000</v>
          </cell>
          <cell r="G1769">
            <v>0</v>
          </cell>
        </row>
        <row r="1770">
          <cell r="B1770" t="str">
            <v>21120-0000-0001-5676-0000</v>
          </cell>
          <cell r="C1770" t="str">
            <v>GRUPO BELUTOVI SA DE CV</v>
          </cell>
          <cell r="D1770">
            <v>0</v>
          </cell>
          <cell r="E1770">
            <v>864960.27</v>
          </cell>
          <cell r="F1770">
            <v>1452647.25</v>
          </cell>
          <cell r="G1770">
            <v>587686.98</v>
          </cell>
        </row>
        <row r="1771">
          <cell r="B1771" t="str">
            <v>21120-0000-0001-5689-0000</v>
          </cell>
          <cell r="C1771" t="str">
            <v>JOSE DE JESUS GARCIA GARCIA</v>
          </cell>
          <cell r="D1771">
            <v>0</v>
          </cell>
          <cell r="E1771">
            <v>121985.60000000001</v>
          </cell>
          <cell r="F1771">
            <v>121985.60000000001</v>
          </cell>
          <cell r="G1771">
            <v>0</v>
          </cell>
        </row>
        <row r="1772">
          <cell r="B1772" t="str">
            <v>21120-0000-0001-5725-0000</v>
          </cell>
          <cell r="C1772" t="str">
            <v>MA DE LA LUZ RANGEL FILORIO</v>
          </cell>
          <cell r="D1772">
            <v>0</v>
          </cell>
          <cell r="E1772">
            <v>24534</v>
          </cell>
          <cell r="F1772">
            <v>24534</v>
          </cell>
          <cell r="G1772">
            <v>0</v>
          </cell>
        </row>
        <row r="1773">
          <cell r="B1773" t="str">
            <v>21120-0000-0001-5728-0000</v>
          </cell>
          <cell r="C1773" t="str">
            <v>ANTONIA GARCIA MORENO</v>
          </cell>
          <cell r="D1773">
            <v>132164.44</v>
          </cell>
          <cell r="E1773">
            <v>500559.31</v>
          </cell>
          <cell r="F1773">
            <v>368394.87</v>
          </cell>
          <cell r="G1773">
            <v>0</v>
          </cell>
        </row>
        <row r="1774">
          <cell r="B1774" t="str">
            <v>21120-0000-0001-5756-0000</v>
          </cell>
          <cell r="C1774" t="str">
            <v>ANZGON S A DE C V</v>
          </cell>
          <cell r="D1774">
            <v>0</v>
          </cell>
          <cell r="E1774">
            <v>5019.9399999999996</v>
          </cell>
          <cell r="F1774">
            <v>5019.9399999999996</v>
          </cell>
          <cell r="G1774">
            <v>0</v>
          </cell>
        </row>
        <row r="1775">
          <cell r="B1775" t="str">
            <v>21120-0000-0001-5764-0000</v>
          </cell>
          <cell r="C1775" t="str">
            <v>RYSE S A DE C V</v>
          </cell>
          <cell r="D1775">
            <v>1365980.73</v>
          </cell>
          <cell r="E1775">
            <v>8042735.0899999999</v>
          </cell>
          <cell r="F1775">
            <v>9273684.0800000001</v>
          </cell>
          <cell r="G1775">
            <v>2596929.7200000002</v>
          </cell>
        </row>
        <row r="1776">
          <cell r="B1776" t="str">
            <v>21120-0000-0001-5774-0000</v>
          </cell>
          <cell r="C1776" t="str">
            <v>VOLUNTARIAS VICENTINAS DE LEON AC</v>
          </cell>
          <cell r="D1776">
            <v>0</v>
          </cell>
          <cell r="E1776">
            <v>144000</v>
          </cell>
          <cell r="F1776">
            <v>144000</v>
          </cell>
          <cell r="G1776">
            <v>0</v>
          </cell>
        </row>
        <row r="1777">
          <cell r="B1777" t="str">
            <v>21120-0000-0001-5775-0000</v>
          </cell>
          <cell r="C1777" t="str">
            <v>AMIGO DANIEL AC</v>
          </cell>
          <cell r="D1777">
            <v>0</v>
          </cell>
          <cell r="E1777">
            <v>120000</v>
          </cell>
          <cell r="F1777">
            <v>120000</v>
          </cell>
          <cell r="G1777">
            <v>0</v>
          </cell>
        </row>
        <row r="1778">
          <cell r="B1778" t="str">
            <v>21120-0000-0001-5785-0000</v>
          </cell>
          <cell r="C1778" t="str">
            <v>CORPORACION LANERA MEXICO SA DE CV</v>
          </cell>
          <cell r="D1778">
            <v>1470279.12</v>
          </cell>
          <cell r="E1778">
            <v>3431607.12</v>
          </cell>
          <cell r="F1778">
            <v>1961328</v>
          </cell>
          <cell r="G1778">
            <v>0</v>
          </cell>
        </row>
        <row r="1779">
          <cell r="B1779" t="str">
            <v>21120-0000-0001-5844-0000</v>
          </cell>
          <cell r="C1779" t="str">
            <v>ARELLANO FRAGA ANGEL GABRIEL</v>
          </cell>
          <cell r="D1779">
            <v>31151.8</v>
          </cell>
          <cell r="E1779">
            <v>3352079.47</v>
          </cell>
          <cell r="F1779">
            <v>3385189.35</v>
          </cell>
          <cell r="G1779">
            <v>64261.68</v>
          </cell>
        </row>
        <row r="1780">
          <cell r="B1780" t="str">
            <v>21120-0000-0001-5869-0000</v>
          </cell>
          <cell r="C1780" t="str">
            <v>CONSTRUCCIONES Y TUBERIAS DEL CENTRO S A</v>
          </cell>
          <cell r="D1780">
            <v>0</v>
          </cell>
          <cell r="E1780">
            <v>1800924.13</v>
          </cell>
          <cell r="F1780">
            <v>1800924.13</v>
          </cell>
          <cell r="G1780">
            <v>0</v>
          </cell>
        </row>
        <row r="1781">
          <cell r="B1781" t="str">
            <v>21120-0000-0001-5875-0000</v>
          </cell>
          <cell r="C1781" t="str">
            <v>RADIOMOVIL DIPSA S A DE C V</v>
          </cell>
          <cell r="D1781">
            <v>41477</v>
          </cell>
          <cell r="E1781">
            <v>569326.18000000005</v>
          </cell>
          <cell r="F1781">
            <v>527849.18000000005</v>
          </cell>
          <cell r="G1781">
            <v>0</v>
          </cell>
        </row>
        <row r="1782">
          <cell r="B1782" t="str">
            <v>21120-0000-0001-5877-0000</v>
          </cell>
          <cell r="C1782" t="str">
            <v>DGP S A DE C V</v>
          </cell>
          <cell r="D1782">
            <v>0</v>
          </cell>
          <cell r="E1782">
            <v>157756.51999999999</v>
          </cell>
          <cell r="F1782">
            <v>157756.51999999999</v>
          </cell>
          <cell r="G1782">
            <v>0</v>
          </cell>
        </row>
        <row r="1783">
          <cell r="B1783" t="str">
            <v>21120-0000-0001-5883-0000</v>
          </cell>
          <cell r="C1783" t="str">
            <v>PRODUCTOS MEDICOS DEL BAJIO SA DE CV</v>
          </cell>
          <cell r="D1783">
            <v>22770</v>
          </cell>
          <cell r="E1783">
            <v>642906.34</v>
          </cell>
          <cell r="F1783">
            <v>620136.34</v>
          </cell>
          <cell r="G1783">
            <v>0</v>
          </cell>
        </row>
        <row r="1784">
          <cell r="B1784" t="str">
            <v>21120-0000-0001-5886-0000</v>
          </cell>
          <cell r="C1784" t="str">
            <v>PAGINA TRES S A</v>
          </cell>
          <cell r="D1784">
            <v>0</v>
          </cell>
          <cell r="E1784">
            <v>4886400</v>
          </cell>
          <cell r="F1784">
            <v>4886400</v>
          </cell>
          <cell r="G1784">
            <v>0</v>
          </cell>
        </row>
        <row r="1785">
          <cell r="B1785" t="str">
            <v>21120-0000-0001-5907-0000</v>
          </cell>
          <cell r="C1785" t="str">
            <v>MAQUINARIA AGRICOLA DE AGUASCALIENTES S</v>
          </cell>
          <cell r="D1785">
            <v>0</v>
          </cell>
          <cell r="E1785">
            <v>424280</v>
          </cell>
          <cell r="F1785">
            <v>424280</v>
          </cell>
          <cell r="G1785">
            <v>0</v>
          </cell>
        </row>
        <row r="1786">
          <cell r="B1786" t="str">
            <v>21120-0000-0001-5918-0000</v>
          </cell>
          <cell r="C1786" t="str">
            <v>CLINICA MEXICANA DE AUTISMO Y ALTERACION</v>
          </cell>
          <cell r="D1786">
            <v>0</v>
          </cell>
          <cell r="E1786">
            <v>95500</v>
          </cell>
          <cell r="F1786">
            <v>95500</v>
          </cell>
          <cell r="G1786">
            <v>0</v>
          </cell>
        </row>
        <row r="1787">
          <cell r="B1787" t="str">
            <v>21120-0000-0001-5919-0000</v>
          </cell>
          <cell r="C1787" t="str">
            <v>ALEJANDRO MOJICA MUÑOZ</v>
          </cell>
          <cell r="D1787">
            <v>0</v>
          </cell>
          <cell r="E1787">
            <v>164956.82999999999</v>
          </cell>
          <cell r="F1787">
            <v>164956.82999999999</v>
          </cell>
          <cell r="G1787">
            <v>0</v>
          </cell>
        </row>
        <row r="1788">
          <cell r="B1788" t="str">
            <v>21120-0000-0001-5953-0000</v>
          </cell>
          <cell r="C1788" t="str">
            <v>INMOBILIARIA AMTEL S A DE C V</v>
          </cell>
          <cell r="D1788">
            <v>0</v>
          </cell>
          <cell r="E1788">
            <v>392968.78</v>
          </cell>
          <cell r="F1788">
            <v>392968.78</v>
          </cell>
          <cell r="G1788">
            <v>0</v>
          </cell>
        </row>
        <row r="1789">
          <cell r="B1789" t="str">
            <v>21120-0000-0001-6017-0000</v>
          </cell>
          <cell r="C1789" t="str">
            <v>DAVID JARAMILLO CABRERA</v>
          </cell>
          <cell r="D1789">
            <v>0</v>
          </cell>
          <cell r="E1789">
            <v>140730.14000000001</v>
          </cell>
          <cell r="F1789">
            <v>158225.99</v>
          </cell>
          <cell r="G1789">
            <v>17495.849999999999</v>
          </cell>
        </row>
        <row r="1790">
          <cell r="B1790" t="str">
            <v>21120-0000-0001-6070-0000</v>
          </cell>
          <cell r="C1790" t="str">
            <v>CENTRO INTEGRAL DE ESPECIALIDADES NEFROL</v>
          </cell>
          <cell r="D1790">
            <v>17100.12</v>
          </cell>
          <cell r="E1790">
            <v>171001.08</v>
          </cell>
          <cell r="F1790">
            <v>153900.96</v>
          </cell>
          <cell r="G1790">
            <v>0</v>
          </cell>
        </row>
        <row r="1791">
          <cell r="B1791" t="str">
            <v>21120-0000-0001-6098-0000</v>
          </cell>
          <cell r="C1791" t="str">
            <v>CARDELLO DE MEXICO SA DE CV</v>
          </cell>
          <cell r="D1791">
            <v>0</v>
          </cell>
          <cell r="E1791">
            <v>3713078.78</v>
          </cell>
          <cell r="F1791">
            <v>3713078.78</v>
          </cell>
          <cell r="G1791">
            <v>0</v>
          </cell>
        </row>
        <row r="1792">
          <cell r="B1792" t="str">
            <v>21120-0000-0001-6104-0000</v>
          </cell>
          <cell r="C1792" t="str">
            <v>ANGEL MANUEL MACIAS BOSQUES</v>
          </cell>
          <cell r="D1792">
            <v>122728</v>
          </cell>
          <cell r="E1792">
            <v>549956</v>
          </cell>
          <cell r="F1792">
            <v>427228</v>
          </cell>
          <cell r="G1792">
            <v>0</v>
          </cell>
        </row>
        <row r="1793">
          <cell r="B1793" t="str">
            <v>21120-0000-0001-6118-0000</v>
          </cell>
          <cell r="C1793" t="str">
            <v>MA DOLORES RODRIGUEZ HERNANDEZ</v>
          </cell>
          <cell r="D1793">
            <v>181519.41</v>
          </cell>
          <cell r="E1793">
            <v>481399.07</v>
          </cell>
          <cell r="F1793">
            <v>299879.65999999997</v>
          </cell>
          <cell r="G1793">
            <v>0</v>
          </cell>
        </row>
        <row r="1794">
          <cell r="B1794" t="str">
            <v>21120-0000-0001-6124-0000</v>
          </cell>
          <cell r="C1794" t="str">
            <v>DISTRIBUIDORA AUTOMOTRIZ CALLEJA S A DE</v>
          </cell>
          <cell r="D1794">
            <v>1400</v>
          </cell>
          <cell r="E1794">
            <v>915732.05</v>
          </cell>
          <cell r="F1794">
            <v>936304.19</v>
          </cell>
          <cell r="G1794">
            <v>21972.14</v>
          </cell>
        </row>
        <row r="1795">
          <cell r="B1795" t="str">
            <v>21120-0000-0001-6156-0000</v>
          </cell>
          <cell r="C1795" t="str">
            <v>IUSACELL S A DE C V</v>
          </cell>
          <cell r="D1795">
            <v>0</v>
          </cell>
          <cell r="E1795">
            <v>1235822.44</v>
          </cell>
          <cell r="F1795">
            <v>1235822.44</v>
          </cell>
          <cell r="G1795">
            <v>0</v>
          </cell>
        </row>
        <row r="1796">
          <cell r="B1796" t="str">
            <v>21120-0000-0001-6160-0000</v>
          </cell>
          <cell r="C1796" t="str">
            <v>BORDADOS VILLANUEVA S A DE C V</v>
          </cell>
          <cell r="D1796">
            <v>28246</v>
          </cell>
          <cell r="E1796">
            <v>37308.730000000003</v>
          </cell>
          <cell r="F1796">
            <v>9062.73</v>
          </cell>
          <cell r="G1796">
            <v>0</v>
          </cell>
        </row>
        <row r="1797">
          <cell r="B1797" t="str">
            <v>21120-0000-0001-6189-0000</v>
          </cell>
          <cell r="C1797" t="str">
            <v>PADILLA HNOS IMPRESORA S A DE C V</v>
          </cell>
          <cell r="D1797">
            <v>25520</v>
          </cell>
          <cell r="E1797">
            <v>25520</v>
          </cell>
          <cell r="F1797">
            <v>0</v>
          </cell>
          <cell r="G1797">
            <v>0</v>
          </cell>
        </row>
        <row r="1798">
          <cell r="B1798" t="str">
            <v>21120-0000-0001-6236-0000</v>
          </cell>
          <cell r="C1798" t="str">
            <v>TUBELITE DE MEXICO S A DE C V</v>
          </cell>
          <cell r="D1798">
            <v>0</v>
          </cell>
          <cell r="E1798">
            <v>171777.87</v>
          </cell>
          <cell r="F1798">
            <v>171777.87</v>
          </cell>
          <cell r="G1798">
            <v>0</v>
          </cell>
        </row>
        <row r="1799">
          <cell r="B1799" t="str">
            <v>21120-0000-0001-6287-0000</v>
          </cell>
          <cell r="C1799" t="str">
            <v>IQ TECH S A DE C V</v>
          </cell>
          <cell r="D1799">
            <v>0</v>
          </cell>
          <cell r="E1799">
            <v>965120</v>
          </cell>
          <cell r="F1799">
            <v>965120</v>
          </cell>
          <cell r="G1799">
            <v>0</v>
          </cell>
        </row>
        <row r="1800">
          <cell r="B1800" t="str">
            <v>21120-0000-0001-6306-0000</v>
          </cell>
          <cell r="C1800" t="str">
            <v>URBANIZADORA AVI SA DE CV</v>
          </cell>
          <cell r="D1800">
            <v>0</v>
          </cell>
          <cell r="E1800">
            <v>234997.96</v>
          </cell>
          <cell r="F1800">
            <v>234997.96</v>
          </cell>
          <cell r="G1800">
            <v>0</v>
          </cell>
        </row>
        <row r="1801">
          <cell r="B1801" t="str">
            <v>21120-0000-0001-6308-0000</v>
          </cell>
          <cell r="C1801" t="str">
            <v>DISTRIBUIDORA DE PRODUCTOS A BAJO PRECIO</v>
          </cell>
          <cell r="D1801">
            <v>2177.9899999999998</v>
          </cell>
          <cell r="E1801">
            <v>910225.95</v>
          </cell>
          <cell r="F1801">
            <v>908047.96</v>
          </cell>
          <cell r="G1801">
            <v>0</v>
          </cell>
        </row>
        <row r="1802">
          <cell r="B1802" t="str">
            <v>21120-0000-0001-6323-0000</v>
          </cell>
          <cell r="C1802" t="str">
            <v>INGENIERIA Y ARQUITECTURA INTEGRADAS S A</v>
          </cell>
          <cell r="D1802">
            <v>0</v>
          </cell>
          <cell r="E1802">
            <v>4649.28</v>
          </cell>
          <cell r="F1802">
            <v>4649.28</v>
          </cell>
          <cell r="G1802">
            <v>0</v>
          </cell>
        </row>
        <row r="1803">
          <cell r="B1803" t="str">
            <v>21120-0000-0001-6347-0000</v>
          </cell>
          <cell r="C1803" t="str">
            <v>JUAN PABLO GUZMAN MUÑOZ</v>
          </cell>
          <cell r="D1803">
            <v>10157.67</v>
          </cell>
          <cell r="E1803">
            <v>164851.53</v>
          </cell>
          <cell r="F1803">
            <v>165811.20000000001</v>
          </cell>
          <cell r="G1803">
            <v>11117.34</v>
          </cell>
        </row>
        <row r="1804">
          <cell r="B1804" t="str">
            <v>21120-0000-0001-6349-0000</v>
          </cell>
          <cell r="C1804" t="str">
            <v>RICARDO RAMIREZ AYALA</v>
          </cell>
          <cell r="D1804">
            <v>14522.31</v>
          </cell>
          <cell r="E1804">
            <v>226088.39</v>
          </cell>
          <cell r="F1804">
            <v>226885.1</v>
          </cell>
          <cell r="G1804">
            <v>15319.02</v>
          </cell>
        </row>
        <row r="1805">
          <cell r="B1805" t="str">
            <v>21120-0000-0001-6363-0000</v>
          </cell>
          <cell r="C1805" t="str">
            <v>LUBRICANTES DEL BAJIO S A DE C V</v>
          </cell>
          <cell r="D1805">
            <v>0</v>
          </cell>
          <cell r="E1805">
            <v>108088.8</v>
          </cell>
          <cell r="F1805">
            <v>108088.8</v>
          </cell>
          <cell r="G1805">
            <v>0</v>
          </cell>
        </row>
        <row r="1806">
          <cell r="B1806" t="str">
            <v>21120-0000-0001-6364-0000</v>
          </cell>
          <cell r="C1806" t="str">
            <v>GEOECO DEL BAJIO SA DE CV</v>
          </cell>
          <cell r="D1806">
            <v>15538.2</v>
          </cell>
          <cell r="E1806">
            <v>510175.66</v>
          </cell>
          <cell r="F1806">
            <v>494637.46</v>
          </cell>
          <cell r="G1806">
            <v>0</v>
          </cell>
        </row>
        <row r="1807">
          <cell r="B1807" t="str">
            <v>21120-0000-0001-6383-0000</v>
          </cell>
          <cell r="C1807" t="str">
            <v>ARSA CONSTRUYE SA DE CV</v>
          </cell>
          <cell r="D1807">
            <v>0</v>
          </cell>
          <cell r="E1807">
            <v>3859.52</v>
          </cell>
          <cell r="F1807">
            <v>3859.52</v>
          </cell>
          <cell r="G1807">
            <v>0</v>
          </cell>
        </row>
        <row r="1808">
          <cell r="B1808" t="str">
            <v>21120-0000-0001-6386-0000</v>
          </cell>
          <cell r="C1808" t="str">
            <v>DESARROLLO URBANISTICO JAO SA DE CV</v>
          </cell>
          <cell r="D1808">
            <v>0</v>
          </cell>
          <cell r="E1808">
            <v>6676.56</v>
          </cell>
          <cell r="F1808">
            <v>6676.56</v>
          </cell>
          <cell r="G1808">
            <v>0</v>
          </cell>
        </row>
        <row r="1809">
          <cell r="B1809" t="str">
            <v>21120-0000-0001-6396-0000</v>
          </cell>
          <cell r="C1809" t="str">
            <v>PORTILLO MARQUEZ RICARDO</v>
          </cell>
          <cell r="D1809">
            <v>0</v>
          </cell>
          <cell r="E1809">
            <v>5688.13</v>
          </cell>
          <cell r="F1809">
            <v>5688.13</v>
          </cell>
          <cell r="G1809">
            <v>0</v>
          </cell>
        </row>
        <row r="1810">
          <cell r="B1810" t="str">
            <v>21120-0000-0001-6403-0000</v>
          </cell>
          <cell r="C1810" t="str">
            <v>SIGEIN SOLUCIONES SC</v>
          </cell>
          <cell r="D1810">
            <v>0</v>
          </cell>
          <cell r="E1810">
            <v>78880</v>
          </cell>
          <cell r="F1810">
            <v>78880</v>
          </cell>
          <cell r="G1810">
            <v>0</v>
          </cell>
        </row>
        <row r="1811">
          <cell r="B1811" t="str">
            <v>21120-0000-0001-6420-0000</v>
          </cell>
          <cell r="C1811" t="str">
            <v>SANITARIOS PORTATILES DEL CENTRO SA DE C</v>
          </cell>
          <cell r="D1811">
            <v>0</v>
          </cell>
          <cell r="E1811">
            <v>182075.46</v>
          </cell>
          <cell r="F1811">
            <v>182075.46</v>
          </cell>
          <cell r="G1811">
            <v>0</v>
          </cell>
        </row>
        <row r="1812">
          <cell r="B1812" t="str">
            <v>21120-0000-0001-6446-0000</v>
          </cell>
          <cell r="C1812" t="str">
            <v>BLINDARTE S DE R L DE C V</v>
          </cell>
          <cell r="D1812">
            <v>82476</v>
          </cell>
          <cell r="E1812">
            <v>82476</v>
          </cell>
          <cell r="F1812">
            <v>0</v>
          </cell>
          <cell r="G1812">
            <v>0</v>
          </cell>
        </row>
        <row r="1813">
          <cell r="B1813" t="str">
            <v>21120-0000-0001-6472-0000</v>
          </cell>
          <cell r="C1813" t="str">
            <v>GRUPO CONSULTOR GONAZU S A DE C V</v>
          </cell>
          <cell r="D1813">
            <v>0</v>
          </cell>
          <cell r="E1813">
            <v>16423.64</v>
          </cell>
          <cell r="F1813">
            <v>16423.64</v>
          </cell>
          <cell r="G1813">
            <v>0</v>
          </cell>
        </row>
        <row r="1814">
          <cell r="B1814" t="str">
            <v>21120-0000-0001-6508-0000</v>
          </cell>
          <cell r="C1814" t="str">
            <v>TELEVISION DE PUEBLA SA DE CV</v>
          </cell>
          <cell r="D1814">
            <v>0</v>
          </cell>
          <cell r="E1814">
            <v>6511033.3600000003</v>
          </cell>
          <cell r="F1814">
            <v>6511033.3600000003</v>
          </cell>
          <cell r="G1814">
            <v>0</v>
          </cell>
        </row>
        <row r="1815">
          <cell r="B1815" t="str">
            <v>21120-0000-0001-6556-0000</v>
          </cell>
          <cell r="C1815" t="str">
            <v>GUSTAVO SEPULVEDA PEREZ</v>
          </cell>
          <cell r="D1815">
            <v>272384.40000000002</v>
          </cell>
          <cell r="E1815">
            <v>1253376.1200000001</v>
          </cell>
          <cell r="F1815">
            <v>980991.72</v>
          </cell>
          <cell r="G1815">
            <v>0</v>
          </cell>
        </row>
        <row r="1816">
          <cell r="B1816" t="str">
            <v>21120-0000-0001-6594-0000</v>
          </cell>
          <cell r="C1816" t="str">
            <v>EUROMOTO S A DE C V</v>
          </cell>
          <cell r="D1816">
            <v>64204.53</v>
          </cell>
          <cell r="E1816">
            <v>100995.4</v>
          </cell>
          <cell r="F1816">
            <v>36790.870000000003</v>
          </cell>
          <cell r="G1816">
            <v>0</v>
          </cell>
        </row>
        <row r="1817">
          <cell r="B1817" t="str">
            <v>21120-0000-0001-6630-0000</v>
          </cell>
          <cell r="C1817" t="str">
            <v>SAABSA ACEROS S A DE C V</v>
          </cell>
          <cell r="D1817">
            <v>0</v>
          </cell>
          <cell r="E1817">
            <v>327868.2</v>
          </cell>
          <cell r="F1817">
            <v>327868.2</v>
          </cell>
          <cell r="G1817">
            <v>0</v>
          </cell>
        </row>
        <row r="1818">
          <cell r="B1818" t="str">
            <v>21120-0000-0001-6665-0000</v>
          </cell>
          <cell r="C1818" t="str">
            <v>PIOMIKRON PUBLICIDAD S A DE C V</v>
          </cell>
          <cell r="D1818">
            <v>0</v>
          </cell>
          <cell r="E1818">
            <v>2718056.45</v>
          </cell>
          <cell r="F1818">
            <v>2718056.45</v>
          </cell>
          <cell r="G1818">
            <v>0</v>
          </cell>
        </row>
        <row r="1819">
          <cell r="B1819" t="str">
            <v>21120-0000-0001-6675-0000</v>
          </cell>
          <cell r="C1819" t="str">
            <v>GOBIERNO DEL ESTADO DE GUANAJUATO</v>
          </cell>
          <cell r="D1819">
            <v>0</v>
          </cell>
          <cell r="E1819">
            <v>13872597</v>
          </cell>
          <cell r="F1819">
            <v>13872597</v>
          </cell>
          <cell r="G1819">
            <v>0</v>
          </cell>
        </row>
        <row r="1820">
          <cell r="B1820" t="str">
            <v>21120-0000-0001-6678-0000</v>
          </cell>
          <cell r="C1820" t="str">
            <v>BANCO DEL BAJIO S A FID 280622 P LA MODE</v>
          </cell>
          <cell r="D1820">
            <v>0</v>
          </cell>
          <cell r="E1820">
            <v>23931103.710000001</v>
          </cell>
          <cell r="F1820">
            <v>23931103.710000001</v>
          </cell>
          <cell r="G1820">
            <v>0</v>
          </cell>
        </row>
        <row r="1821">
          <cell r="B1821" t="str">
            <v>21120-0000-0001-6687-0000</v>
          </cell>
          <cell r="C1821" t="str">
            <v>JAVIER DURAN NUNEZ</v>
          </cell>
          <cell r="D1821">
            <v>37034.46</v>
          </cell>
          <cell r="E1821">
            <v>37034.46</v>
          </cell>
          <cell r="F1821">
            <v>0</v>
          </cell>
          <cell r="G1821">
            <v>0</v>
          </cell>
        </row>
        <row r="1822">
          <cell r="B1822" t="str">
            <v>21120-0000-0001-6689-0000</v>
          </cell>
          <cell r="C1822" t="str">
            <v>MARTINEZ VALADEZ JESSICA DEL ROCIO</v>
          </cell>
          <cell r="D1822">
            <v>0</v>
          </cell>
          <cell r="E1822">
            <v>550594</v>
          </cell>
          <cell r="F1822">
            <v>550594</v>
          </cell>
          <cell r="G1822">
            <v>0</v>
          </cell>
        </row>
        <row r="1823">
          <cell r="B1823" t="str">
            <v>21120-0000-0001-6704-0000</v>
          </cell>
          <cell r="C1823" t="str">
            <v>A M L INGENIERIA Y ARQUITECTURA APLICADA</v>
          </cell>
          <cell r="D1823">
            <v>394990.09</v>
          </cell>
          <cell r="E1823">
            <v>394990.09</v>
          </cell>
          <cell r="F1823">
            <v>0</v>
          </cell>
          <cell r="G1823">
            <v>0</v>
          </cell>
        </row>
        <row r="1824">
          <cell r="B1824" t="str">
            <v>21120-0000-0001-6764-0000</v>
          </cell>
          <cell r="C1824" t="str">
            <v>ASTROCOM TI S A DE C V</v>
          </cell>
          <cell r="D1824">
            <v>17823.349999999999</v>
          </cell>
          <cell r="E1824">
            <v>252307.65</v>
          </cell>
          <cell r="F1824">
            <v>234484.3</v>
          </cell>
          <cell r="G1824">
            <v>0</v>
          </cell>
        </row>
        <row r="1825">
          <cell r="B1825" t="str">
            <v>21120-0000-0001-6881-0000</v>
          </cell>
          <cell r="C1825" t="str">
            <v>MARCOZER S A DE C V</v>
          </cell>
          <cell r="D1825">
            <v>0</v>
          </cell>
          <cell r="E1825">
            <v>78099.78</v>
          </cell>
          <cell r="F1825">
            <v>78099.78</v>
          </cell>
          <cell r="G1825">
            <v>0</v>
          </cell>
        </row>
        <row r="1826">
          <cell r="B1826" t="str">
            <v>21120-0000-0001-6883-0000</v>
          </cell>
          <cell r="C1826" t="str">
            <v>COMERCIALIZADORA PLACARPEL SA DE CV</v>
          </cell>
          <cell r="D1826">
            <v>66857.759999999995</v>
          </cell>
          <cell r="E1826">
            <v>469068.39</v>
          </cell>
          <cell r="F1826">
            <v>431210.63</v>
          </cell>
          <cell r="G1826">
            <v>29000</v>
          </cell>
        </row>
        <row r="1827">
          <cell r="B1827" t="str">
            <v>21120-0000-0001-6998-0000</v>
          </cell>
          <cell r="C1827" t="str">
            <v>GRUPO ENERMAX S DE R L DE C V</v>
          </cell>
          <cell r="D1827">
            <v>0</v>
          </cell>
          <cell r="E1827">
            <v>2448840.77</v>
          </cell>
          <cell r="F1827">
            <v>2448840.77</v>
          </cell>
          <cell r="G1827">
            <v>0</v>
          </cell>
        </row>
        <row r="1828">
          <cell r="B1828" t="str">
            <v>21120-0000-0001-7019-0000</v>
          </cell>
          <cell r="C1828" t="str">
            <v>MCARVEN S A DE C V</v>
          </cell>
          <cell r="D1828">
            <v>0</v>
          </cell>
          <cell r="E1828">
            <v>2561280</v>
          </cell>
          <cell r="F1828">
            <v>2561280</v>
          </cell>
          <cell r="G1828">
            <v>0</v>
          </cell>
        </row>
        <row r="1829">
          <cell r="B1829" t="str">
            <v>21120-0000-0001-7032-0000</v>
          </cell>
          <cell r="C1829" t="str">
            <v>FOOD SERVICE DE MEXICO S A DE C V</v>
          </cell>
          <cell r="D1829">
            <v>532267.28</v>
          </cell>
          <cell r="E1829">
            <v>933717.82</v>
          </cell>
          <cell r="F1829">
            <v>401450.54</v>
          </cell>
          <cell r="G1829">
            <v>0</v>
          </cell>
        </row>
        <row r="1830">
          <cell r="B1830" t="str">
            <v>21120-0000-0001-7037-0000</v>
          </cell>
          <cell r="C1830" t="str">
            <v>PAUL GUERRERO CALDERON</v>
          </cell>
          <cell r="D1830">
            <v>0</v>
          </cell>
          <cell r="E1830">
            <v>76858.67</v>
          </cell>
          <cell r="F1830">
            <v>115647.44</v>
          </cell>
          <cell r="G1830">
            <v>38788.769999999997</v>
          </cell>
        </row>
        <row r="1831">
          <cell r="B1831" t="str">
            <v>21120-0000-0001-7052-0000</v>
          </cell>
          <cell r="C1831" t="str">
            <v>COLEGIO DE MAESTROS EN VALUACION DE LEON</v>
          </cell>
          <cell r="D1831">
            <v>20445.580000000002</v>
          </cell>
          <cell r="E1831">
            <v>212356.52</v>
          </cell>
          <cell r="F1831">
            <v>209824.09</v>
          </cell>
          <cell r="G1831">
            <v>17913.150000000001</v>
          </cell>
        </row>
        <row r="1832">
          <cell r="B1832" t="str">
            <v>21120-0000-0001-7055-0000</v>
          </cell>
          <cell r="C1832" t="str">
            <v>U S MEXICO CHAMBER OF COMMERCE CHAPTER G</v>
          </cell>
          <cell r="D1832">
            <v>0</v>
          </cell>
          <cell r="E1832">
            <v>800000</v>
          </cell>
          <cell r="F1832">
            <v>800000</v>
          </cell>
          <cell r="G1832">
            <v>0</v>
          </cell>
        </row>
        <row r="1833">
          <cell r="B1833" t="str">
            <v>21120-0000-0001-7062-0000</v>
          </cell>
          <cell r="C1833" t="str">
            <v>SANDRA BERENICE VALDIVIA MANRIQUEZ</v>
          </cell>
          <cell r="D1833">
            <v>19767.560000000001</v>
          </cell>
          <cell r="E1833">
            <v>2595409.62</v>
          </cell>
          <cell r="F1833">
            <v>2575642.06</v>
          </cell>
          <cell r="G1833">
            <v>0</v>
          </cell>
        </row>
        <row r="1834">
          <cell r="B1834" t="str">
            <v>21120-0000-0001-7120-0000</v>
          </cell>
          <cell r="C1834" t="str">
            <v>ISACMEX S A DE C V</v>
          </cell>
          <cell r="D1834">
            <v>0</v>
          </cell>
          <cell r="E1834">
            <v>26407.4</v>
          </cell>
          <cell r="F1834">
            <v>26407.4</v>
          </cell>
          <cell r="G1834">
            <v>0</v>
          </cell>
        </row>
        <row r="1835">
          <cell r="B1835" t="str">
            <v>21120-0000-0001-7158-0000</v>
          </cell>
          <cell r="C1835" t="str">
            <v>CARMONA MORALES ISRAEL GILBERTO</v>
          </cell>
          <cell r="D1835">
            <v>27625.4</v>
          </cell>
          <cell r="E1835">
            <v>97557.45</v>
          </cell>
          <cell r="F1835">
            <v>69932.05</v>
          </cell>
          <cell r="G1835">
            <v>0</v>
          </cell>
        </row>
        <row r="1836">
          <cell r="B1836" t="str">
            <v>21120-0000-0001-7167-0000</v>
          </cell>
          <cell r="C1836" t="str">
            <v>IGNACIO ALBERTO RAMIREZ ACEVEDO</v>
          </cell>
          <cell r="D1836">
            <v>1094681.05</v>
          </cell>
          <cell r="E1836">
            <v>3915014.87</v>
          </cell>
          <cell r="F1836">
            <v>3088460.86</v>
          </cell>
          <cell r="G1836">
            <v>268127.03999999998</v>
          </cell>
        </row>
        <row r="1837">
          <cell r="B1837" t="str">
            <v>21120-0000-0001-7170-0000</v>
          </cell>
          <cell r="C1837" t="str">
            <v>ROBERTO MARTINEZ</v>
          </cell>
          <cell r="D1837">
            <v>53312.56</v>
          </cell>
          <cell r="E1837">
            <v>1381507.7</v>
          </cell>
          <cell r="F1837">
            <v>1328195.1399999999</v>
          </cell>
          <cell r="G1837">
            <v>0</v>
          </cell>
        </row>
        <row r="1838">
          <cell r="B1838" t="str">
            <v>21120-0000-0001-7173-0000</v>
          </cell>
          <cell r="C1838" t="str">
            <v>PROMOTORA AMBIENTAL DE LA LAGUNA S A DE</v>
          </cell>
          <cell r="D1838">
            <v>0</v>
          </cell>
          <cell r="E1838">
            <v>34714177.189999998</v>
          </cell>
          <cell r="F1838">
            <v>34714177.189999998</v>
          </cell>
          <cell r="G1838">
            <v>0</v>
          </cell>
        </row>
        <row r="1839">
          <cell r="B1839" t="str">
            <v>21120-0000-0001-7279-0000</v>
          </cell>
          <cell r="C1839" t="str">
            <v>BERNARDO FABIAN LARRAGUIVEL MUNOZ</v>
          </cell>
          <cell r="D1839">
            <v>0</v>
          </cell>
          <cell r="E1839">
            <v>60992.800000000003</v>
          </cell>
          <cell r="F1839">
            <v>60992.800000000003</v>
          </cell>
          <cell r="G1839">
            <v>0</v>
          </cell>
        </row>
        <row r="1840">
          <cell r="B1840" t="str">
            <v>21120-0000-0001-7298-0000</v>
          </cell>
          <cell r="C1840" t="str">
            <v>COPIADORAS DIGITALES DEL BAJIO SA DE CV</v>
          </cell>
          <cell r="D1840">
            <v>0</v>
          </cell>
          <cell r="E1840">
            <v>40065.74</v>
          </cell>
          <cell r="F1840">
            <v>40065.74</v>
          </cell>
          <cell r="G1840">
            <v>0</v>
          </cell>
        </row>
        <row r="1841">
          <cell r="B1841" t="str">
            <v>21120-0000-0001-7300-0000</v>
          </cell>
          <cell r="C1841" t="str">
            <v>URBARK CONSTRUCCIONES SA DE CV</v>
          </cell>
          <cell r="D1841">
            <v>0</v>
          </cell>
          <cell r="E1841">
            <v>118320</v>
          </cell>
          <cell r="F1841">
            <v>118320</v>
          </cell>
          <cell r="G1841">
            <v>0</v>
          </cell>
        </row>
        <row r="1842">
          <cell r="B1842" t="str">
            <v>21120-0000-0001-7358-0000</v>
          </cell>
          <cell r="C1842" t="str">
            <v>ESQUIVEL DOMINGUEZ ARACELI</v>
          </cell>
          <cell r="D1842">
            <v>0</v>
          </cell>
          <cell r="E1842">
            <v>17931.86</v>
          </cell>
          <cell r="F1842">
            <v>17931.86</v>
          </cell>
          <cell r="G1842">
            <v>0</v>
          </cell>
        </row>
        <row r="1843">
          <cell r="B1843" t="str">
            <v>21120-0000-0001-7386-0000</v>
          </cell>
          <cell r="C1843" t="str">
            <v>SECOLIMPSA Y COMERCIALIZADORA S A DE C V</v>
          </cell>
          <cell r="D1843">
            <v>0</v>
          </cell>
          <cell r="E1843">
            <v>2975786.98</v>
          </cell>
          <cell r="F1843">
            <v>2975786.98</v>
          </cell>
          <cell r="G1843">
            <v>0</v>
          </cell>
        </row>
        <row r="1844">
          <cell r="B1844" t="str">
            <v>21120-0000-0001-7388-0000</v>
          </cell>
          <cell r="C1844" t="str">
            <v>AMADO ALEJANDRO SAAVEDRA RAMIREZ</v>
          </cell>
          <cell r="D1844">
            <v>0</v>
          </cell>
          <cell r="E1844">
            <v>58422.239999999998</v>
          </cell>
          <cell r="F1844">
            <v>58422.239999999998</v>
          </cell>
          <cell r="G1844">
            <v>0</v>
          </cell>
        </row>
        <row r="1845">
          <cell r="B1845" t="str">
            <v>21120-0000-0001-7396-0000</v>
          </cell>
          <cell r="C1845" t="str">
            <v>VERA RANGEL MARCO ANTONIO</v>
          </cell>
          <cell r="D1845">
            <v>0</v>
          </cell>
          <cell r="E1845">
            <v>478500</v>
          </cell>
          <cell r="F1845">
            <v>957000</v>
          </cell>
          <cell r="G1845">
            <v>478500</v>
          </cell>
        </row>
        <row r="1846">
          <cell r="B1846" t="str">
            <v>21120-0000-0001-7397-0000</v>
          </cell>
          <cell r="C1846" t="str">
            <v>ESPECIALISTAS EN LIMPIEZA EMPRESARIAL S</v>
          </cell>
          <cell r="D1846">
            <v>325316.69</v>
          </cell>
          <cell r="E1846">
            <v>1834578.35</v>
          </cell>
          <cell r="F1846">
            <v>1509261.66</v>
          </cell>
          <cell r="G1846">
            <v>0</v>
          </cell>
        </row>
        <row r="1847">
          <cell r="B1847" t="str">
            <v>21120-0000-0001-7460-0000</v>
          </cell>
          <cell r="C1847" t="str">
            <v>EDIFICADORA ALTAS CUMBRES SA DE CV</v>
          </cell>
          <cell r="D1847">
            <v>0</v>
          </cell>
          <cell r="E1847">
            <v>2734.77</v>
          </cell>
          <cell r="F1847">
            <v>2734.77</v>
          </cell>
          <cell r="G1847">
            <v>0</v>
          </cell>
        </row>
        <row r="1848">
          <cell r="B1848" t="str">
            <v>21120-0000-0001-7504-0000</v>
          </cell>
          <cell r="C1848" t="str">
            <v>M DE JESUS CENTENO RODRIGUEZ</v>
          </cell>
          <cell r="D1848">
            <v>1419.84</v>
          </cell>
          <cell r="E1848">
            <v>14257.65</v>
          </cell>
          <cell r="F1848">
            <v>12837.81</v>
          </cell>
          <cell r="G1848">
            <v>0</v>
          </cell>
        </row>
        <row r="1849">
          <cell r="B1849" t="str">
            <v>21120-0000-0001-7515-0000</v>
          </cell>
          <cell r="C1849" t="str">
            <v>PROYECTOS SUPERVISION Y CONTROL DE CALID</v>
          </cell>
          <cell r="D1849">
            <v>0</v>
          </cell>
          <cell r="E1849">
            <v>107007.83</v>
          </cell>
          <cell r="F1849">
            <v>107007.83</v>
          </cell>
          <cell r="G1849">
            <v>0</v>
          </cell>
        </row>
        <row r="1850">
          <cell r="B1850" t="str">
            <v>21120-0000-0001-7591-0000</v>
          </cell>
          <cell r="C1850" t="str">
            <v>COMERCIARY S. A. DE C. V.</v>
          </cell>
          <cell r="D1850">
            <v>0</v>
          </cell>
          <cell r="E1850">
            <v>884259.53</v>
          </cell>
          <cell r="F1850">
            <v>884259.53</v>
          </cell>
          <cell r="G1850">
            <v>0</v>
          </cell>
        </row>
        <row r="1851">
          <cell r="B1851" t="str">
            <v>21120-0000-0001-7592-0000</v>
          </cell>
          <cell r="C1851" t="str">
            <v>CONSULTORIA DE EXCELENCIA EN ORGANIZACIO</v>
          </cell>
          <cell r="D1851">
            <v>0</v>
          </cell>
          <cell r="E1851">
            <v>167087.35999999999</v>
          </cell>
          <cell r="F1851">
            <v>167087.35999999999</v>
          </cell>
          <cell r="G1851">
            <v>0</v>
          </cell>
        </row>
        <row r="1852">
          <cell r="B1852" t="str">
            <v>21120-0000-0001-7603-0000</v>
          </cell>
          <cell r="C1852" t="str">
            <v>UNIVERSIDAD NACIONAL AUTONOMA DE MEXICO</v>
          </cell>
          <cell r="D1852">
            <v>0</v>
          </cell>
          <cell r="E1852">
            <v>112000</v>
          </cell>
          <cell r="F1852">
            <v>112000</v>
          </cell>
          <cell r="G1852">
            <v>0</v>
          </cell>
        </row>
        <row r="1853">
          <cell r="B1853" t="str">
            <v>21120-0000-0001-7617-0000</v>
          </cell>
          <cell r="C1853" t="str">
            <v>JUAN GILBERTO MARTINEZ NAVA</v>
          </cell>
          <cell r="D1853">
            <v>13158.65</v>
          </cell>
          <cell r="E1853">
            <v>196345.85</v>
          </cell>
          <cell r="F1853">
            <v>201394.64</v>
          </cell>
          <cell r="G1853">
            <v>18207.439999999999</v>
          </cell>
        </row>
        <row r="1854">
          <cell r="B1854" t="str">
            <v>21120-0000-0001-7699-0000</v>
          </cell>
          <cell r="C1854" t="str">
            <v>HECTOR EDUARDO PEREZ PICAZO</v>
          </cell>
          <cell r="D1854">
            <v>0</v>
          </cell>
          <cell r="E1854">
            <v>34622.68</v>
          </cell>
          <cell r="F1854">
            <v>34622.68</v>
          </cell>
          <cell r="G1854">
            <v>0</v>
          </cell>
        </row>
        <row r="1855">
          <cell r="B1855" t="str">
            <v>21120-0000-0001-7732-0000</v>
          </cell>
          <cell r="C1855" t="str">
            <v>SERVICIOS SOCIALES Y EDUCATIVOS S A DE C</v>
          </cell>
          <cell r="D1855">
            <v>0</v>
          </cell>
          <cell r="E1855">
            <v>1031075</v>
          </cell>
          <cell r="F1855">
            <v>1098975</v>
          </cell>
          <cell r="G1855">
            <v>67900</v>
          </cell>
        </row>
        <row r="1856">
          <cell r="B1856" t="str">
            <v>21120-0000-0001-7766-0000</v>
          </cell>
          <cell r="C1856" t="str">
            <v>NITIDATA LEON S A DE C V</v>
          </cell>
          <cell r="D1856">
            <v>0</v>
          </cell>
          <cell r="E1856">
            <v>2356019.16</v>
          </cell>
          <cell r="F1856">
            <v>2803883.56</v>
          </cell>
          <cell r="G1856">
            <v>447864.4</v>
          </cell>
        </row>
        <row r="1857">
          <cell r="B1857" t="str">
            <v>21120-0000-0001-7771-0000</v>
          </cell>
          <cell r="C1857" t="str">
            <v>CENTRO DE EVALUACION Y CONTROL DE CONFIA</v>
          </cell>
          <cell r="D1857">
            <v>0</v>
          </cell>
          <cell r="E1857">
            <v>4070000</v>
          </cell>
          <cell r="F1857">
            <v>4070000</v>
          </cell>
          <cell r="G1857">
            <v>0</v>
          </cell>
        </row>
        <row r="1858">
          <cell r="B1858" t="str">
            <v>21120-0000-0001-7791-0000</v>
          </cell>
          <cell r="C1858" t="str">
            <v>ASOCIACION INTERNACIONAL DE CIUDADES EDU</v>
          </cell>
          <cell r="D1858">
            <v>0</v>
          </cell>
          <cell r="E1858">
            <v>33544.5</v>
          </cell>
          <cell r="F1858">
            <v>33544.5</v>
          </cell>
          <cell r="G1858">
            <v>0</v>
          </cell>
        </row>
        <row r="1859">
          <cell r="B1859" t="str">
            <v>21120-0000-0001-7794-0000</v>
          </cell>
          <cell r="C1859" t="str">
            <v>OLAEZ CONSTRUCCION Y PROYECTOS SA DE CV</v>
          </cell>
          <cell r="D1859">
            <v>0</v>
          </cell>
          <cell r="E1859">
            <v>193752.92</v>
          </cell>
          <cell r="F1859">
            <v>193752.92</v>
          </cell>
          <cell r="G1859">
            <v>0</v>
          </cell>
        </row>
        <row r="1860">
          <cell r="B1860" t="str">
            <v>21120-0000-0001-7802-0000</v>
          </cell>
          <cell r="C1860" t="str">
            <v>ROGELIO ZAMUDIO MARTINEZ</v>
          </cell>
          <cell r="D1860">
            <v>13268.32</v>
          </cell>
          <cell r="E1860">
            <v>192711.25</v>
          </cell>
          <cell r="F1860">
            <v>193798.7</v>
          </cell>
          <cell r="G1860">
            <v>14355.77</v>
          </cell>
        </row>
        <row r="1861">
          <cell r="B1861" t="str">
            <v>21120-0000-0001-7806-0000</v>
          </cell>
          <cell r="C1861" t="str">
            <v>CRISTIAN EMMANUEL VELAZQUEZ HERNANDEZ</v>
          </cell>
          <cell r="D1861">
            <v>19070.41</v>
          </cell>
          <cell r="E1861">
            <v>245455.04</v>
          </cell>
          <cell r="F1861">
            <v>247623.06</v>
          </cell>
          <cell r="G1861">
            <v>21238.43</v>
          </cell>
        </row>
        <row r="1862">
          <cell r="B1862" t="str">
            <v>21120-0000-0001-7833-0000</v>
          </cell>
          <cell r="C1862" t="str">
            <v>FORMAS COMPUTABLES DEL BAJIO SA DE CV</v>
          </cell>
          <cell r="D1862">
            <v>0</v>
          </cell>
          <cell r="E1862">
            <v>1442171.08</v>
          </cell>
          <cell r="F1862">
            <v>1442171.08</v>
          </cell>
          <cell r="G1862">
            <v>0</v>
          </cell>
        </row>
        <row r="1863">
          <cell r="B1863" t="str">
            <v>21120-0000-0001-7841-0000</v>
          </cell>
          <cell r="C1863" t="str">
            <v>JOSE RAMON TOVAR ALVARADO</v>
          </cell>
          <cell r="D1863">
            <v>177217.64</v>
          </cell>
          <cell r="E1863">
            <v>224897.29</v>
          </cell>
          <cell r="F1863">
            <v>47679.65</v>
          </cell>
          <cell r="G1863">
            <v>0</v>
          </cell>
        </row>
        <row r="1864">
          <cell r="B1864" t="str">
            <v>21120-0000-0001-7843-0000</v>
          </cell>
          <cell r="C1864" t="str">
            <v>ERICK CUAUHTEMOC ELIAS GOYTIA</v>
          </cell>
          <cell r="D1864">
            <v>213440</v>
          </cell>
          <cell r="E1864">
            <v>213440</v>
          </cell>
          <cell r="F1864">
            <v>0</v>
          </cell>
          <cell r="G1864">
            <v>0</v>
          </cell>
        </row>
        <row r="1865">
          <cell r="B1865" t="str">
            <v>21120-0000-0001-7938-0000</v>
          </cell>
          <cell r="C1865" t="str">
            <v>REFRIGERACION Y BASCULAS DE LEON SA DE C</v>
          </cell>
          <cell r="D1865">
            <v>63199.12</v>
          </cell>
          <cell r="E1865">
            <v>83199.12</v>
          </cell>
          <cell r="F1865">
            <v>20000</v>
          </cell>
          <cell r="G1865">
            <v>0</v>
          </cell>
        </row>
        <row r="1866">
          <cell r="B1866" t="str">
            <v>21120-0000-0001-7962-0000</v>
          </cell>
          <cell r="C1866" t="str">
            <v>TECNOLOGIA REDES Y TELECOMUNICACIONES SA</v>
          </cell>
          <cell r="D1866">
            <v>0</v>
          </cell>
          <cell r="E1866">
            <v>86654.09</v>
          </cell>
          <cell r="F1866">
            <v>86654.09</v>
          </cell>
          <cell r="G1866">
            <v>0</v>
          </cell>
        </row>
        <row r="1867">
          <cell r="B1867" t="str">
            <v>21120-0000-0001-8013-0000</v>
          </cell>
          <cell r="C1867" t="str">
            <v>ASOCIACION GANADERA LOCAL GENERAL DE LEO</v>
          </cell>
          <cell r="D1867">
            <v>119329.85</v>
          </cell>
          <cell r="E1867">
            <v>436084.7</v>
          </cell>
          <cell r="F1867">
            <v>316754.84999999998</v>
          </cell>
          <cell r="G1867">
            <v>0</v>
          </cell>
        </row>
        <row r="1868">
          <cell r="B1868" t="str">
            <v>21120-0000-0001-8016-0000</v>
          </cell>
          <cell r="C1868" t="str">
            <v>ALEJANDRO ALCANTAR VILLAGOMEZ</v>
          </cell>
          <cell r="D1868">
            <v>0</v>
          </cell>
          <cell r="E1868">
            <v>358298.48</v>
          </cell>
          <cell r="F1868">
            <v>358298.48</v>
          </cell>
          <cell r="G1868">
            <v>0</v>
          </cell>
        </row>
        <row r="1869">
          <cell r="B1869" t="str">
            <v>21120-0000-0001-8020-0000</v>
          </cell>
          <cell r="C1869" t="str">
            <v>FARRE ALUMBRADO Y CONTROL SA DE CV</v>
          </cell>
          <cell r="D1869">
            <v>0</v>
          </cell>
          <cell r="E1869">
            <v>380618.27</v>
          </cell>
          <cell r="F1869">
            <v>380618.27</v>
          </cell>
          <cell r="G1869">
            <v>0</v>
          </cell>
        </row>
        <row r="1870">
          <cell r="B1870" t="str">
            <v>21120-0000-0001-8029-0000</v>
          </cell>
          <cell r="C1870" t="str">
            <v>CONSUPAGO SA DE CV</v>
          </cell>
          <cell r="D1870">
            <v>0</v>
          </cell>
          <cell r="E1870">
            <v>48267.46</v>
          </cell>
          <cell r="F1870">
            <v>48267.46</v>
          </cell>
          <cell r="G1870">
            <v>0</v>
          </cell>
        </row>
        <row r="1871">
          <cell r="B1871" t="str">
            <v>21120-0000-0001-8033-0000</v>
          </cell>
          <cell r="C1871" t="str">
            <v>GRUPO TORRES CORZO AUTOMOTRIZ DEL BAJIO</v>
          </cell>
          <cell r="D1871">
            <v>57239.58</v>
          </cell>
          <cell r="E1871">
            <v>339360.28</v>
          </cell>
          <cell r="F1871">
            <v>282120.7</v>
          </cell>
          <cell r="G1871">
            <v>0</v>
          </cell>
        </row>
        <row r="1872">
          <cell r="B1872" t="str">
            <v>21120-0000-0001-8037-0000</v>
          </cell>
          <cell r="C1872" t="str">
            <v>EDUARDO GODINEZ GARCIA</v>
          </cell>
          <cell r="D1872">
            <v>51829.34</v>
          </cell>
          <cell r="E1872">
            <v>80834.92</v>
          </cell>
          <cell r="F1872">
            <v>29005.58</v>
          </cell>
          <cell r="G1872">
            <v>0</v>
          </cell>
        </row>
        <row r="1873">
          <cell r="B1873" t="str">
            <v>21120-0000-0001-8052-0000</v>
          </cell>
          <cell r="C1873" t="str">
            <v>CASA DE ARTE Y CENTRO DE PROYECTOS S DE</v>
          </cell>
          <cell r="D1873">
            <v>0</v>
          </cell>
          <cell r="E1873">
            <v>93960</v>
          </cell>
          <cell r="F1873">
            <v>93960</v>
          </cell>
          <cell r="G1873">
            <v>0</v>
          </cell>
        </row>
        <row r="1874">
          <cell r="B1874" t="str">
            <v>21120-0000-0001-8053-0000</v>
          </cell>
          <cell r="C1874" t="str">
            <v>CIA PERIODISTICA DEL SOL DE LEON SA DE C</v>
          </cell>
          <cell r="D1874">
            <v>0</v>
          </cell>
          <cell r="E1874">
            <v>2990870.18</v>
          </cell>
          <cell r="F1874">
            <v>2990870.18</v>
          </cell>
          <cell r="G1874">
            <v>0</v>
          </cell>
        </row>
        <row r="1875">
          <cell r="B1875" t="str">
            <v>21120-0000-0001-8059-0000</v>
          </cell>
          <cell r="C1875" t="str">
            <v>LA LATINOAMERICANA SEGUROS SA</v>
          </cell>
          <cell r="D1875">
            <v>591257.06000000006</v>
          </cell>
          <cell r="E1875">
            <v>1467418.48</v>
          </cell>
          <cell r="F1875">
            <v>876161.42</v>
          </cell>
          <cell r="G1875">
            <v>0</v>
          </cell>
        </row>
        <row r="1876">
          <cell r="B1876" t="str">
            <v>21120-0000-0001-8068-0000</v>
          </cell>
          <cell r="C1876" t="str">
            <v>SEYM DE MEXICO SA DE CV</v>
          </cell>
          <cell r="D1876">
            <v>0</v>
          </cell>
          <cell r="E1876">
            <v>117197.42</v>
          </cell>
          <cell r="F1876">
            <v>117197.42</v>
          </cell>
          <cell r="G1876">
            <v>0</v>
          </cell>
        </row>
        <row r="1877">
          <cell r="B1877" t="str">
            <v>21120-0000-0001-8085-0000</v>
          </cell>
          <cell r="C1877" t="str">
            <v>VIRTUALIZACION EMPRESARIAL Y TECNOLOGIAS</v>
          </cell>
          <cell r="D1877">
            <v>0</v>
          </cell>
          <cell r="E1877">
            <v>7251299.1100000003</v>
          </cell>
          <cell r="F1877">
            <v>7251299.1100000003</v>
          </cell>
          <cell r="G1877">
            <v>0</v>
          </cell>
        </row>
        <row r="1878">
          <cell r="B1878" t="str">
            <v>21120-0000-0001-8108-0000</v>
          </cell>
          <cell r="C1878" t="str">
            <v>TELEFONIA POR CABLE SA DE CV</v>
          </cell>
          <cell r="D1878">
            <v>0</v>
          </cell>
          <cell r="E1878">
            <v>598993</v>
          </cell>
          <cell r="F1878">
            <v>714993</v>
          </cell>
          <cell r="G1878">
            <v>116000</v>
          </cell>
        </row>
        <row r="1879">
          <cell r="B1879" t="str">
            <v>21120-0000-0001-8121-0000</v>
          </cell>
          <cell r="C1879" t="str">
            <v>ACEROS LAMINA Y CERCADOS SA DE CV</v>
          </cell>
          <cell r="D1879">
            <v>0</v>
          </cell>
          <cell r="E1879">
            <v>49207.199999999997</v>
          </cell>
          <cell r="F1879">
            <v>49207.199999999997</v>
          </cell>
          <cell r="G1879">
            <v>0</v>
          </cell>
        </row>
        <row r="1880">
          <cell r="B1880" t="str">
            <v>21120-0000-0001-8123-0000</v>
          </cell>
          <cell r="C1880" t="str">
            <v>MITTSU MOTORS SA DE CV</v>
          </cell>
          <cell r="D1880">
            <v>0</v>
          </cell>
          <cell r="E1880">
            <v>1530517.53</v>
          </cell>
          <cell r="F1880">
            <v>1530517.53</v>
          </cell>
          <cell r="G1880">
            <v>0</v>
          </cell>
        </row>
        <row r="1881">
          <cell r="B1881" t="str">
            <v>21120-0000-0001-8145-0000</v>
          </cell>
          <cell r="C1881" t="str">
            <v>KROPS SERVICIOS SA DE CV</v>
          </cell>
          <cell r="D1881">
            <v>0</v>
          </cell>
          <cell r="E1881">
            <v>124382</v>
          </cell>
          <cell r="F1881">
            <v>124382</v>
          </cell>
          <cell r="G1881">
            <v>0</v>
          </cell>
        </row>
        <row r="1882">
          <cell r="B1882" t="str">
            <v>21120-0000-0001-8154-0000</v>
          </cell>
          <cell r="C1882" t="str">
            <v>CENTRO DE NEGOCIOS TECNOLOGICOS SA DE CV</v>
          </cell>
          <cell r="D1882">
            <v>0</v>
          </cell>
          <cell r="E1882">
            <v>904200</v>
          </cell>
          <cell r="F1882">
            <v>904200</v>
          </cell>
          <cell r="G1882">
            <v>0</v>
          </cell>
        </row>
        <row r="1883">
          <cell r="B1883" t="str">
            <v>21120-0000-0001-8164-0000</v>
          </cell>
          <cell r="C1883" t="str">
            <v>BBVA BANCOMER SA</v>
          </cell>
          <cell r="D1883">
            <v>0</v>
          </cell>
          <cell r="E1883">
            <v>3020291.74</v>
          </cell>
          <cell r="F1883">
            <v>3020291.74</v>
          </cell>
          <cell r="G1883">
            <v>0</v>
          </cell>
        </row>
        <row r="1884">
          <cell r="B1884" t="str">
            <v>21120-0000-0001-8165-0000</v>
          </cell>
          <cell r="C1884" t="str">
            <v>ROSAURA DE LA TORRE MACIAS</v>
          </cell>
          <cell r="D1884">
            <v>0</v>
          </cell>
          <cell r="E1884">
            <v>979789.36</v>
          </cell>
          <cell r="F1884">
            <v>979789.36</v>
          </cell>
          <cell r="G1884">
            <v>0</v>
          </cell>
        </row>
        <row r="1885">
          <cell r="B1885" t="str">
            <v>21120-0000-0001-8170-0000</v>
          </cell>
          <cell r="C1885" t="str">
            <v>BODEGA ESCOLAR SA DE CV</v>
          </cell>
          <cell r="D1885">
            <v>0</v>
          </cell>
          <cell r="E1885">
            <v>124188.5</v>
          </cell>
          <cell r="F1885">
            <v>124188.5</v>
          </cell>
          <cell r="G1885">
            <v>0</v>
          </cell>
        </row>
        <row r="1886">
          <cell r="B1886" t="str">
            <v>21120-0000-0001-8171-0000</v>
          </cell>
          <cell r="C1886" t="str">
            <v>GAZA TALLER SA DE CV</v>
          </cell>
          <cell r="D1886">
            <v>123296.4</v>
          </cell>
          <cell r="E1886">
            <v>123296.4</v>
          </cell>
          <cell r="F1886">
            <v>0</v>
          </cell>
          <cell r="G1886">
            <v>0</v>
          </cell>
        </row>
        <row r="1887">
          <cell r="B1887" t="str">
            <v>21120-0000-0001-8229-0000</v>
          </cell>
          <cell r="C1887" t="str">
            <v>AURELIA OLIVA LOPEZ</v>
          </cell>
          <cell r="D1887">
            <v>96744</v>
          </cell>
          <cell r="E1887">
            <v>508910.06</v>
          </cell>
          <cell r="F1887">
            <v>412166.06</v>
          </cell>
          <cell r="G1887">
            <v>0</v>
          </cell>
        </row>
        <row r="1888">
          <cell r="B1888" t="str">
            <v>21120-0000-0001-8261-0000</v>
          </cell>
          <cell r="C1888" t="str">
            <v>JOSE LUIS AZCONA ARAGONEZ</v>
          </cell>
          <cell r="D1888">
            <v>295547.12</v>
          </cell>
          <cell r="E1888">
            <v>463352.72</v>
          </cell>
          <cell r="F1888">
            <v>167805.6</v>
          </cell>
          <cell r="G1888">
            <v>0</v>
          </cell>
        </row>
        <row r="1889">
          <cell r="B1889" t="str">
            <v>21120-0000-0001-8283-0000</v>
          </cell>
          <cell r="C1889" t="str">
            <v>MA GUADALUPE ALDERETE CASILLAS</v>
          </cell>
          <cell r="D1889">
            <v>0</v>
          </cell>
          <cell r="E1889">
            <v>67323</v>
          </cell>
          <cell r="F1889">
            <v>67323</v>
          </cell>
          <cell r="G1889">
            <v>0</v>
          </cell>
        </row>
        <row r="1890">
          <cell r="B1890" t="str">
            <v>21120-0000-0001-8300-0000</v>
          </cell>
          <cell r="C1890" t="str">
            <v>JORGE RICARDO INNES HUERTA</v>
          </cell>
          <cell r="D1890">
            <v>0</v>
          </cell>
          <cell r="E1890">
            <v>197999.2</v>
          </cell>
          <cell r="F1890">
            <v>197999.2</v>
          </cell>
          <cell r="G1890">
            <v>0</v>
          </cell>
        </row>
        <row r="1891">
          <cell r="B1891" t="str">
            <v>21120-0000-0001-8309-0000</v>
          </cell>
          <cell r="C1891" t="str">
            <v>MARIA ELENA AYALA MACIAS</v>
          </cell>
          <cell r="D1891">
            <v>0</v>
          </cell>
          <cell r="E1891">
            <v>141433.20000000001</v>
          </cell>
          <cell r="F1891">
            <v>141433.20000000001</v>
          </cell>
          <cell r="G1891">
            <v>0</v>
          </cell>
        </row>
        <row r="1892">
          <cell r="B1892" t="str">
            <v>21120-0000-0001-8321-0000</v>
          </cell>
          <cell r="C1892" t="str">
            <v>CORPORACION DEL SA DE CV</v>
          </cell>
          <cell r="D1892">
            <v>0</v>
          </cell>
          <cell r="E1892">
            <v>1160144.31</v>
          </cell>
          <cell r="F1892">
            <v>1160144.31</v>
          </cell>
          <cell r="G1892">
            <v>0</v>
          </cell>
        </row>
        <row r="1893">
          <cell r="B1893" t="str">
            <v>21120-0000-0001-8335-0000</v>
          </cell>
          <cell r="C1893" t="str">
            <v>DINAMICA DEL CENTRO SA DE CV</v>
          </cell>
          <cell r="D1893">
            <v>599182.93999999994</v>
          </cell>
          <cell r="E1893">
            <v>3761484.64</v>
          </cell>
          <cell r="F1893">
            <v>3183025.1</v>
          </cell>
          <cell r="G1893">
            <v>20723.400000000001</v>
          </cell>
        </row>
        <row r="1894">
          <cell r="B1894" t="str">
            <v>21120-0000-0001-8338-0000</v>
          </cell>
          <cell r="C1894" t="str">
            <v>MIRIAM LETICIA CARDIEL SANCHEZ</v>
          </cell>
          <cell r="D1894">
            <v>147926.49</v>
          </cell>
          <cell r="E1894">
            <v>149179.29</v>
          </cell>
          <cell r="F1894">
            <v>1252.8</v>
          </cell>
          <cell r="G1894">
            <v>0</v>
          </cell>
        </row>
        <row r="1895">
          <cell r="B1895" t="str">
            <v>21120-0000-0001-8408-0000</v>
          </cell>
          <cell r="C1895" t="str">
            <v>BUKE HERNANDEZ CISNEROS SA DE CV</v>
          </cell>
          <cell r="D1895">
            <v>8004</v>
          </cell>
          <cell r="E1895">
            <v>8004</v>
          </cell>
          <cell r="F1895">
            <v>0</v>
          </cell>
          <cell r="G1895">
            <v>0</v>
          </cell>
        </row>
        <row r="1896">
          <cell r="B1896" t="str">
            <v>21120-0000-0001-8438-0000</v>
          </cell>
          <cell r="C1896" t="str">
            <v>JOSE DE JESUS VALADEZ TORRES</v>
          </cell>
          <cell r="D1896">
            <v>523289.92</v>
          </cell>
          <cell r="E1896">
            <v>1038242.92</v>
          </cell>
          <cell r="F1896">
            <v>514953</v>
          </cell>
          <cell r="G1896">
            <v>0</v>
          </cell>
        </row>
        <row r="1897">
          <cell r="B1897" t="str">
            <v>21120-0000-0001-8439-0000</v>
          </cell>
          <cell r="C1897" t="str">
            <v>MA DE LOS ANGELES GUTIERREZ BELTRAN</v>
          </cell>
          <cell r="D1897">
            <v>0</v>
          </cell>
          <cell r="E1897">
            <v>158502.39999999999</v>
          </cell>
          <cell r="F1897">
            <v>158502.39999999999</v>
          </cell>
          <cell r="G1897">
            <v>0</v>
          </cell>
        </row>
        <row r="1898">
          <cell r="B1898" t="str">
            <v>21120-0000-0001-8451-0000</v>
          </cell>
          <cell r="C1898" t="str">
            <v>SOLUCIONES EN TECNOLOGIA PM S DE RL DE C</v>
          </cell>
          <cell r="D1898">
            <v>0</v>
          </cell>
          <cell r="E1898">
            <v>2712738.86</v>
          </cell>
          <cell r="F1898">
            <v>3073440.86</v>
          </cell>
          <cell r="G1898">
            <v>360702</v>
          </cell>
        </row>
        <row r="1899">
          <cell r="B1899" t="str">
            <v>21120-0000-0001-8457-0000</v>
          </cell>
          <cell r="C1899" t="str">
            <v>JOSE CONCEPCION PEREZ ARENAS</v>
          </cell>
          <cell r="D1899">
            <v>0</v>
          </cell>
          <cell r="E1899">
            <v>82943.05</v>
          </cell>
          <cell r="F1899">
            <v>82943.05</v>
          </cell>
          <cell r="G1899">
            <v>0</v>
          </cell>
        </row>
        <row r="1900">
          <cell r="B1900" t="str">
            <v>21120-0000-0001-8461-0000</v>
          </cell>
          <cell r="C1900" t="str">
            <v>DECO SEGUROS SA DE CV</v>
          </cell>
          <cell r="D1900">
            <v>0</v>
          </cell>
          <cell r="E1900">
            <v>206937.46</v>
          </cell>
          <cell r="F1900">
            <v>206937.46</v>
          </cell>
          <cell r="G1900">
            <v>0</v>
          </cell>
        </row>
        <row r="1901">
          <cell r="B1901" t="str">
            <v>21120-0000-0001-8463-0000</v>
          </cell>
          <cell r="C1901" t="str">
            <v>NAMAI COMERCIO SA DE CV</v>
          </cell>
          <cell r="D1901">
            <v>37698.61</v>
          </cell>
          <cell r="E1901">
            <v>44965.89</v>
          </cell>
          <cell r="F1901">
            <v>7267.28</v>
          </cell>
          <cell r="G1901">
            <v>0</v>
          </cell>
        </row>
        <row r="1902">
          <cell r="B1902" t="str">
            <v>21120-0000-0001-8464-0000</v>
          </cell>
          <cell r="C1902" t="str">
            <v>FORTIPAK SA DE CV</v>
          </cell>
          <cell r="D1902">
            <v>0</v>
          </cell>
          <cell r="E1902">
            <v>186499</v>
          </cell>
          <cell r="F1902">
            <v>186499</v>
          </cell>
          <cell r="G1902">
            <v>0</v>
          </cell>
        </row>
        <row r="1903">
          <cell r="B1903" t="str">
            <v>21120-0000-0001-8475-0000</v>
          </cell>
          <cell r="C1903" t="str">
            <v>ELISEO HERNANDEZ CORTES</v>
          </cell>
          <cell r="D1903">
            <v>0</v>
          </cell>
          <cell r="E1903">
            <v>107500</v>
          </cell>
          <cell r="F1903">
            <v>107500</v>
          </cell>
          <cell r="G1903">
            <v>0</v>
          </cell>
        </row>
        <row r="1904">
          <cell r="B1904" t="str">
            <v>21120-0000-0001-8487-0000</v>
          </cell>
          <cell r="C1904" t="str">
            <v>BIODIAGNOSTICOS Y SERVICIOS PARA LA SALU</v>
          </cell>
          <cell r="D1904">
            <v>0</v>
          </cell>
          <cell r="E1904">
            <v>395360.53</v>
          </cell>
          <cell r="F1904">
            <v>395360.53</v>
          </cell>
          <cell r="G1904">
            <v>0</v>
          </cell>
        </row>
        <row r="1905">
          <cell r="B1905" t="str">
            <v>21120-0000-0001-8489-0000</v>
          </cell>
          <cell r="C1905" t="str">
            <v>MA CONCEPCION LICEAGA VILLASEÑOR</v>
          </cell>
          <cell r="D1905">
            <v>0</v>
          </cell>
          <cell r="E1905">
            <v>197350.34</v>
          </cell>
          <cell r="F1905">
            <v>197350.34</v>
          </cell>
          <cell r="G1905">
            <v>0</v>
          </cell>
        </row>
        <row r="1906">
          <cell r="B1906" t="str">
            <v>21120-0000-0001-8506-0000</v>
          </cell>
          <cell r="C1906" t="str">
            <v>REPARTOS RAPIDOS DEL BAJIO SA DE CV</v>
          </cell>
          <cell r="D1906">
            <v>0</v>
          </cell>
          <cell r="E1906">
            <v>1788172.03</v>
          </cell>
          <cell r="F1906">
            <v>1788172.03</v>
          </cell>
          <cell r="G1906">
            <v>0</v>
          </cell>
        </row>
        <row r="1907">
          <cell r="B1907" t="str">
            <v>21120-0000-0001-8513-0000</v>
          </cell>
          <cell r="C1907" t="str">
            <v>JUAN RAMON CARPIO GUTIERREZ</v>
          </cell>
          <cell r="D1907">
            <v>0</v>
          </cell>
          <cell r="E1907">
            <v>8294</v>
          </cell>
          <cell r="F1907">
            <v>8294</v>
          </cell>
          <cell r="G1907">
            <v>0</v>
          </cell>
        </row>
        <row r="1908">
          <cell r="B1908" t="str">
            <v>21120-0000-0001-8520-0000</v>
          </cell>
          <cell r="C1908" t="str">
            <v>MIGUEL ANGEL MATA SEGOVIANO</v>
          </cell>
          <cell r="D1908">
            <v>0</v>
          </cell>
          <cell r="E1908">
            <v>620500</v>
          </cell>
          <cell r="F1908">
            <v>1147500</v>
          </cell>
          <cell r="G1908">
            <v>527000</v>
          </cell>
        </row>
        <row r="1909">
          <cell r="B1909" t="str">
            <v>21120-0000-0001-8557-0000</v>
          </cell>
          <cell r="C1909" t="str">
            <v>PUBLICIDAD EN MEDIOS DEL BAJIO S.A. DE C</v>
          </cell>
          <cell r="D1909">
            <v>0</v>
          </cell>
          <cell r="E1909">
            <v>120000.05</v>
          </cell>
          <cell r="F1909">
            <v>144000.06</v>
          </cell>
          <cell r="G1909">
            <v>24000.01</v>
          </cell>
        </row>
        <row r="1910">
          <cell r="B1910" t="str">
            <v>21120-0000-0001-8591-0000</v>
          </cell>
          <cell r="C1910" t="str">
            <v>FRANCISCO GARCIA JASSO</v>
          </cell>
          <cell r="D1910">
            <v>9699.35</v>
          </cell>
          <cell r="E1910">
            <v>74699.350000000006</v>
          </cell>
          <cell r="F1910">
            <v>65000</v>
          </cell>
          <cell r="G1910">
            <v>0</v>
          </cell>
        </row>
        <row r="1911">
          <cell r="B1911" t="str">
            <v>21120-0000-0001-8683-0000</v>
          </cell>
          <cell r="C1911" t="str">
            <v>IXE CASA DE BOLSA SA DE CV GRUPO FINANCI</v>
          </cell>
          <cell r="D1911">
            <v>0</v>
          </cell>
          <cell r="E1911">
            <v>82449597.269999996</v>
          </cell>
          <cell r="F1911">
            <v>82449597.269999996</v>
          </cell>
          <cell r="G1911">
            <v>0</v>
          </cell>
        </row>
        <row r="1912">
          <cell r="B1912" t="str">
            <v>21120-0000-0001-8689-0000</v>
          </cell>
          <cell r="C1912" t="str">
            <v>GRUPO RADIOLOGICO LEON SCANNER, S.C.</v>
          </cell>
          <cell r="D1912">
            <v>0</v>
          </cell>
          <cell r="E1912">
            <v>28539.99</v>
          </cell>
          <cell r="F1912">
            <v>28539.99</v>
          </cell>
          <cell r="G1912">
            <v>0</v>
          </cell>
        </row>
        <row r="1913">
          <cell r="B1913" t="str">
            <v>21120-0000-0001-8691-0000</v>
          </cell>
          <cell r="C1913" t="str">
            <v>VILLAGRANA VEYNA MARGARITA</v>
          </cell>
          <cell r="D1913">
            <v>10000.02</v>
          </cell>
          <cell r="E1913">
            <v>290000.26</v>
          </cell>
          <cell r="F1913">
            <v>280000.24</v>
          </cell>
          <cell r="G1913">
            <v>0</v>
          </cell>
        </row>
        <row r="1914">
          <cell r="B1914" t="str">
            <v>21120-0000-0001-8692-0000</v>
          </cell>
          <cell r="C1914" t="str">
            <v>SEVILLA CANDELAS MARIA FERNANDA</v>
          </cell>
          <cell r="D1914">
            <v>1490</v>
          </cell>
          <cell r="E1914">
            <v>13680</v>
          </cell>
          <cell r="F1914">
            <v>12190</v>
          </cell>
          <cell r="G1914">
            <v>0</v>
          </cell>
        </row>
        <row r="1915">
          <cell r="B1915" t="str">
            <v>21120-0000-0001-8712-0000</v>
          </cell>
          <cell r="C1915" t="str">
            <v>BERMUDEZ RODRIGUEZ JOSE PABLO</v>
          </cell>
          <cell r="D1915">
            <v>0</v>
          </cell>
          <cell r="E1915">
            <v>187416.74</v>
          </cell>
          <cell r="F1915">
            <v>187416.74</v>
          </cell>
          <cell r="G1915">
            <v>0</v>
          </cell>
        </row>
        <row r="1916">
          <cell r="B1916" t="str">
            <v>21120-0000-0001-8714-0000</v>
          </cell>
          <cell r="C1916" t="str">
            <v>MUNICIPIO DE LEON</v>
          </cell>
          <cell r="D1916">
            <v>0</v>
          </cell>
          <cell r="E1916">
            <v>1694794.18</v>
          </cell>
          <cell r="F1916">
            <v>1694794.18</v>
          </cell>
          <cell r="G1916">
            <v>0</v>
          </cell>
        </row>
        <row r="1917">
          <cell r="B1917" t="str">
            <v>21120-0000-0001-8716-0000</v>
          </cell>
          <cell r="C1917" t="str">
            <v>TESORERIA DE LA FEDERACION</v>
          </cell>
          <cell r="D1917">
            <v>0</v>
          </cell>
          <cell r="E1917">
            <v>18852799.449999999</v>
          </cell>
          <cell r="F1917">
            <v>18852799.449999999</v>
          </cell>
          <cell r="G1917">
            <v>0</v>
          </cell>
        </row>
        <row r="1918">
          <cell r="B1918" t="str">
            <v>21120-0000-0001-8725-0000</v>
          </cell>
          <cell r="C1918" t="str">
            <v>GARCIA ARANDA OCTAVIO</v>
          </cell>
          <cell r="D1918">
            <v>0</v>
          </cell>
          <cell r="E1918">
            <v>85511.13</v>
          </cell>
          <cell r="F1918">
            <v>85511.13</v>
          </cell>
          <cell r="G1918">
            <v>0</v>
          </cell>
        </row>
        <row r="1919">
          <cell r="B1919" t="str">
            <v>21120-0000-0001-8733-0000</v>
          </cell>
          <cell r="C1919" t="str">
            <v>CABRERA RAMIREZ MARTIN</v>
          </cell>
          <cell r="D1919">
            <v>1380.4</v>
          </cell>
          <cell r="E1919">
            <v>29243.599999999999</v>
          </cell>
          <cell r="F1919">
            <v>27863.200000000001</v>
          </cell>
          <cell r="G1919">
            <v>0</v>
          </cell>
        </row>
        <row r="1920">
          <cell r="B1920" t="str">
            <v>21120-0000-0001-8742-0000</v>
          </cell>
          <cell r="C1920" t="str">
            <v>INSTITUTO MEXICANO DEL SEGURO SOCIAL</v>
          </cell>
          <cell r="D1920">
            <v>0</v>
          </cell>
          <cell r="E1920">
            <v>368247510.77999997</v>
          </cell>
          <cell r="F1920">
            <v>368247510.77999997</v>
          </cell>
          <cell r="G1920">
            <v>0</v>
          </cell>
        </row>
        <row r="1921">
          <cell r="B1921" t="str">
            <v>21120-0000-0001-8752-0000</v>
          </cell>
          <cell r="C1921" t="str">
            <v>RECUPERACION INFANTIL DE LEON AC</v>
          </cell>
          <cell r="D1921">
            <v>0</v>
          </cell>
          <cell r="E1921">
            <v>96000</v>
          </cell>
          <cell r="F1921">
            <v>96000</v>
          </cell>
          <cell r="G1921">
            <v>0</v>
          </cell>
        </row>
        <row r="1922">
          <cell r="B1922" t="str">
            <v>21120-0000-0001-8762-0000</v>
          </cell>
          <cell r="C1922" t="str">
            <v>MOLINA NAVARRO SALVADOR EMMANUEL</v>
          </cell>
          <cell r="D1922">
            <v>0</v>
          </cell>
          <cell r="E1922">
            <v>3678</v>
          </cell>
          <cell r="F1922">
            <v>3678</v>
          </cell>
          <cell r="G1922">
            <v>0</v>
          </cell>
        </row>
        <row r="1923">
          <cell r="B1923" t="str">
            <v>21120-0000-0001-8763-0000</v>
          </cell>
          <cell r="C1923" t="str">
            <v>SANCHEZ RAMIREZ SERGIO CESAR</v>
          </cell>
          <cell r="D1923">
            <v>0</v>
          </cell>
          <cell r="E1923">
            <v>274344.2</v>
          </cell>
          <cell r="F1923">
            <v>274344.2</v>
          </cell>
          <cell r="G1923">
            <v>0</v>
          </cell>
        </row>
        <row r="1924">
          <cell r="B1924" t="str">
            <v>21120-0000-0001-8768-0000</v>
          </cell>
          <cell r="C1924" t="str">
            <v>INSTITUTO DE SEGURIDAD SOCIAL DEL ESTADO</v>
          </cell>
          <cell r="D1924">
            <v>0</v>
          </cell>
          <cell r="E1924">
            <v>22146.720000000001</v>
          </cell>
          <cell r="F1924">
            <v>22146.720000000001</v>
          </cell>
          <cell r="G1924">
            <v>0</v>
          </cell>
        </row>
        <row r="1925">
          <cell r="B1925" t="str">
            <v>21120-0000-0001-8772-0000</v>
          </cell>
          <cell r="C1925" t="str">
            <v>MARUN LAMAR ANTONIO ELIAN</v>
          </cell>
          <cell r="D1925">
            <v>8040</v>
          </cell>
          <cell r="E1925">
            <v>28778.75</v>
          </cell>
          <cell r="F1925">
            <v>20738.75</v>
          </cell>
          <cell r="G1925">
            <v>0</v>
          </cell>
        </row>
        <row r="1926">
          <cell r="B1926" t="str">
            <v>21120-0000-0001-8775-0000</v>
          </cell>
          <cell r="C1926" t="str">
            <v>HERNANDEZ LUGO ARTURO</v>
          </cell>
          <cell r="D1926">
            <v>0</v>
          </cell>
          <cell r="E1926">
            <v>4773</v>
          </cell>
          <cell r="F1926">
            <v>4773</v>
          </cell>
          <cell r="G1926">
            <v>0</v>
          </cell>
        </row>
        <row r="1927">
          <cell r="B1927" t="str">
            <v>21120-0000-0001-8780-0000</v>
          </cell>
          <cell r="C1927" t="str">
            <v>ARANDA REGALADO JOSE DE JESUS</v>
          </cell>
          <cell r="D1927">
            <v>0</v>
          </cell>
          <cell r="E1927">
            <v>2099</v>
          </cell>
          <cell r="F1927">
            <v>2099</v>
          </cell>
          <cell r="G1927">
            <v>0</v>
          </cell>
        </row>
        <row r="1928">
          <cell r="B1928" t="str">
            <v>21120-0000-0001-8797-0000</v>
          </cell>
          <cell r="C1928" t="str">
            <v>VILLEGAS ELIZALDE RAUL ALEJANDRO</v>
          </cell>
          <cell r="D1928">
            <v>0</v>
          </cell>
          <cell r="E1928">
            <v>415080.59</v>
          </cell>
          <cell r="F1928">
            <v>415080.59</v>
          </cell>
          <cell r="G1928">
            <v>0</v>
          </cell>
        </row>
        <row r="1929">
          <cell r="B1929" t="str">
            <v>21120-0000-0001-8801-0000</v>
          </cell>
          <cell r="C1929" t="str">
            <v>GRUPO MARAGUI SA DE CV</v>
          </cell>
          <cell r="D1929">
            <v>0</v>
          </cell>
          <cell r="E1929">
            <v>1353350</v>
          </cell>
          <cell r="F1929">
            <v>1353350</v>
          </cell>
          <cell r="G1929">
            <v>0</v>
          </cell>
        </row>
        <row r="1930">
          <cell r="B1930" t="str">
            <v>21120-0000-0001-8807-0000</v>
          </cell>
          <cell r="C1930" t="str">
            <v>DEPORTES CHUY SPORT S.A. DE C.V.</v>
          </cell>
          <cell r="D1930">
            <v>170972.4</v>
          </cell>
          <cell r="E1930">
            <v>826082.4</v>
          </cell>
          <cell r="F1930">
            <v>667313.19999999995</v>
          </cell>
          <cell r="G1930">
            <v>12203.2</v>
          </cell>
        </row>
        <row r="1931">
          <cell r="B1931" t="str">
            <v>21120-0000-0001-8811-0000</v>
          </cell>
          <cell r="C1931" t="str">
            <v>HERNANDEZ JORGE</v>
          </cell>
          <cell r="D1931">
            <v>0</v>
          </cell>
          <cell r="E1931">
            <v>9106</v>
          </cell>
          <cell r="F1931">
            <v>9106</v>
          </cell>
          <cell r="G1931">
            <v>0</v>
          </cell>
        </row>
        <row r="1932">
          <cell r="B1932" t="str">
            <v>21120-0000-0001-8822-0000</v>
          </cell>
          <cell r="C1932" t="str">
            <v>BANQUETES GRAN CLASE SA DE CV</v>
          </cell>
          <cell r="D1932">
            <v>78746.600000000006</v>
          </cell>
          <cell r="E1932">
            <v>231692.95</v>
          </cell>
          <cell r="F1932">
            <v>152946.35</v>
          </cell>
          <cell r="G1932">
            <v>0</v>
          </cell>
        </row>
        <row r="1933">
          <cell r="B1933" t="str">
            <v>21120-0000-0001-8839-0000</v>
          </cell>
          <cell r="C1933" t="str">
            <v>GRUPO INMOBILIARIO GRANJAS DE LEON SA DE</v>
          </cell>
          <cell r="D1933">
            <v>0</v>
          </cell>
          <cell r="E1933">
            <v>1016330.52</v>
          </cell>
          <cell r="F1933">
            <v>1016330.52</v>
          </cell>
          <cell r="G1933">
            <v>0</v>
          </cell>
        </row>
        <row r="1934">
          <cell r="B1934" t="str">
            <v>21120-0000-0001-8850-0000</v>
          </cell>
          <cell r="C1934" t="str">
            <v>ERIKA GONZALEZ CATAÑO</v>
          </cell>
          <cell r="D1934">
            <v>1016702.88</v>
          </cell>
          <cell r="E1934">
            <v>1049062.8700000001</v>
          </cell>
          <cell r="F1934">
            <v>32359.99</v>
          </cell>
          <cell r="G1934">
            <v>0</v>
          </cell>
        </row>
        <row r="1935">
          <cell r="B1935" t="str">
            <v>21120-0000-0001-8854-0000</v>
          </cell>
          <cell r="C1935" t="str">
            <v>DANIEL NAVARRO PEREZ</v>
          </cell>
          <cell r="D1935">
            <v>0</v>
          </cell>
          <cell r="E1935">
            <v>1894976</v>
          </cell>
          <cell r="F1935">
            <v>1894976</v>
          </cell>
          <cell r="G1935">
            <v>0</v>
          </cell>
        </row>
        <row r="1936">
          <cell r="B1936" t="str">
            <v>21120-0000-0001-8861-0000</v>
          </cell>
          <cell r="C1936" t="str">
            <v>ELABORADORA Y COMERCIALIZADORA DE PRODUC</v>
          </cell>
          <cell r="D1936">
            <v>0</v>
          </cell>
          <cell r="E1936">
            <v>18169.080000000002</v>
          </cell>
          <cell r="F1936">
            <v>18169.080000000002</v>
          </cell>
          <cell r="G1936">
            <v>0</v>
          </cell>
        </row>
        <row r="1937">
          <cell r="B1937" t="str">
            <v>21120-0000-0001-8872-0000</v>
          </cell>
          <cell r="C1937" t="str">
            <v>RESCATE INFANTIL NUEVO AMANECER A C</v>
          </cell>
          <cell r="D1937">
            <v>0</v>
          </cell>
          <cell r="E1937">
            <v>36000</v>
          </cell>
          <cell r="F1937">
            <v>36000</v>
          </cell>
          <cell r="G1937">
            <v>0</v>
          </cell>
        </row>
        <row r="1938">
          <cell r="B1938" t="str">
            <v>21120-0000-0001-8875-0000</v>
          </cell>
          <cell r="C1938" t="str">
            <v>SECRETARIA DE HACIENDA Y CREDITO PUBLICO</v>
          </cell>
          <cell r="D1938">
            <v>0</v>
          </cell>
          <cell r="E1938">
            <v>214046759</v>
          </cell>
          <cell r="F1938">
            <v>214051485</v>
          </cell>
          <cell r="G1938">
            <v>4726</v>
          </cell>
        </row>
        <row r="1939">
          <cell r="B1939" t="str">
            <v>21120-0000-0001-8927-0000</v>
          </cell>
          <cell r="C1939" t="str">
            <v>JIMENEZ FLORES CESAR ABRAHAM</v>
          </cell>
          <cell r="D1939">
            <v>30075.31</v>
          </cell>
          <cell r="E1939">
            <v>122492.51</v>
          </cell>
          <cell r="F1939">
            <v>92417.2</v>
          </cell>
          <cell r="G1939">
            <v>0</v>
          </cell>
        </row>
        <row r="1940">
          <cell r="B1940" t="str">
            <v>21120-0000-0001-8961-0000</v>
          </cell>
          <cell r="C1940" t="str">
            <v>HIDALGO CORONEL AMERICA DEL ROCIO</v>
          </cell>
          <cell r="D1940">
            <v>0</v>
          </cell>
          <cell r="E1940">
            <v>70510.42</v>
          </cell>
          <cell r="F1940">
            <v>70510.42</v>
          </cell>
          <cell r="G1940">
            <v>0</v>
          </cell>
        </row>
        <row r="1941">
          <cell r="B1941" t="str">
            <v>21120-0000-0001-8965-0000</v>
          </cell>
          <cell r="C1941" t="str">
            <v>GRANADOS ARVIZU ULISES</v>
          </cell>
          <cell r="D1941">
            <v>28527.3</v>
          </cell>
          <cell r="E1941">
            <v>86538.46</v>
          </cell>
          <cell r="F1941">
            <v>58011.16</v>
          </cell>
          <cell r="G1941">
            <v>0</v>
          </cell>
        </row>
        <row r="1942">
          <cell r="B1942" t="str">
            <v>21120-0000-0001-8968-0000</v>
          </cell>
          <cell r="C1942" t="str">
            <v>ROCHA BALTAZAR YOLANDA DEL CARMEN</v>
          </cell>
          <cell r="D1942">
            <v>28527.3</v>
          </cell>
          <cell r="E1942">
            <v>57532.88</v>
          </cell>
          <cell r="F1942">
            <v>29005.58</v>
          </cell>
          <cell r="G1942">
            <v>0</v>
          </cell>
        </row>
        <row r="1943">
          <cell r="B1943" t="str">
            <v>21120-0000-0001-8972-0000</v>
          </cell>
          <cell r="C1943" t="str">
            <v>GRUPO PRODUCE COMUNICACION, SA DE CV</v>
          </cell>
          <cell r="D1943">
            <v>794082</v>
          </cell>
          <cell r="E1943">
            <v>3796438.36</v>
          </cell>
          <cell r="F1943">
            <v>3002356.36</v>
          </cell>
          <cell r="G1943">
            <v>0</v>
          </cell>
        </row>
        <row r="1944">
          <cell r="B1944" t="str">
            <v>21120-0000-0001-8979-0000</v>
          </cell>
          <cell r="C1944" t="str">
            <v>OPERADORA DE MERCADO DE LLANTAS SA DE CV</v>
          </cell>
          <cell r="D1944">
            <v>0</v>
          </cell>
          <cell r="E1944">
            <v>101454.73</v>
          </cell>
          <cell r="F1944">
            <v>101454.73</v>
          </cell>
          <cell r="G1944">
            <v>0</v>
          </cell>
        </row>
        <row r="1945">
          <cell r="B1945" t="str">
            <v>21120-0000-0001-8984-0000</v>
          </cell>
          <cell r="C1945" t="str">
            <v>STEREOREY MEXICO S A</v>
          </cell>
          <cell r="D1945">
            <v>132265.60999999999</v>
          </cell>
          <cell r="E1945">
            <v>1720677.76</v>
          </cell>
          <cell r="F1945">
            <v>1629414.41</v>
          </cell>
          <cell r="G1945">
            <v>41002.26</v>
          </cell>
        </row>
        <row r="1946">
          <cell r="B1946" t="str">
            <v>21120-0000-0001-8989-0000</v>
          </cell>
          <cell r="C1946" t="str">
            <v>GENERAL PAINT SA DE CV</v>
          </cell>
          <cell r="D1946">
            <v>0</v>
          </cell>
          <cell r="E1946">
            <v>1009764.35</v>
          </cell>
          <cell r="F1946">
            <v>1009764.35</v>
          </cell>
          <cell r="G1946">
            <v>0</v>
          </cell>
        </row>
        <row r="1947">
          <cell r="B1947" t="str">
            <v>21120-0000-0001-8991-0000</v>
          </cell>
          <cell r="C1947" t="str">
            <v>PERFORACION MACOEL SA DE CV</v>
          </cell>
          <cell r="D1947">
            <v>0</v>
          </cell>
          <cell r="E1947">
            <v>54862.2</v>
          </cell>
          <cell r="F1947">
            <v>54862.2</v>
          </cell>
          <cell r="G1947">
            <v>0</v>
          </cell>
        </row>
        <row r="1948">
          <cell r="B1948" t="str">
            <v>21120-0000-0001-9018-0000</v>
          </cell>
          <cell r="C1948" t="str">
            <v>EL BOSQUE DE GRAN JARDIN S A DE C V</v>
          </cell>
          <cell r="D1948">
            <v>0</v>
          </cell>
          <cell r="E1948">
            <v>500000</v>
          </cell>
          <cell r="F1948">
            <v>500000</v>
          </cell>
          <cell r="G1948">
            <v>0</v>
          </cell>
        </row>
        <row r="1949">
          <cell r="B1949" t="str">
            <v>21120-0000-0001-9023-0000</v>
          </cell>
          <cell r="C1949" t="str">
            <v>BELLEZA PROFESIONAL DEL BAJIO SA DE CV</v>
          </cell>
          <cell r="D1949">
            <v>0</v>
          </cell>
          <cell r="E1949">
            <v>224362.56</v>
          </cell>
          <cell r="F1949">
            <v>224362.56</v>
          </cell>
          <cell r="G1949">
            <v>0</v>
          </cell>
        </row>
        <row r="1950">
          <cell r="B1950" t="str">
            <v>21120-0000-0001-9027-0000</v>
          </cell>
          <cell r="C1950" t="str">
            <v>HILARIA PEREZ HERNANDEZ</v>
          </cell>
          <cell r="D1950">
            <v>0</v>
          </cell>
          <cell r="E1950">
            <v>72638.03</v>
          </cell>
          <cell r="F1950">
            <v>72638.03</v>
          </cell>
          <cell r="G1950">
            <v>0</v>
          </cell>
        </row>
        <row r="1951">
          <cell r="B1951" t="str">
            <v>21120-0000-0001-9039-0000</v>
          </cell>
          <cell r="C1951" t="str">
            <v>OSCAR MOISES GUERRERO REA</v>
          </cell>
          <cell r="D1951">
            <v>0</v>
          </cell>
          <cell r="E1951">
            <v>13310</v>
          </cell>
          <cell r="F1951">
            <v>13310</v>
          </cell>
          <cell r="G1951">
            <v>0</v>
          </cell>
        </row>
        <row r="1952">
          <cell r="B1952" t="str">
            <v>21120-0000-0001-9045-0000</v>
          </cell>
          <cell r="C1952" t="str">
            <v>VALENTIN HERNANDEZ GUTIERREZ</v>
          </cell>
          <cell r="D1952">
            <v>0</v>
          </cell>
          <cell r="E1952">
            <v>277744.75</v>
          </cell>
          <cell r="F1952">
            <v>277744.75</v>
          </cell>
          <cell r="G1952">
            <v>0</v>
          </cell>
        </row>
        <row r="1953">
          <cell r="B1953" t="str">
            <v>21120-0000-0001-9046-0000</v>
          </cell>
          <cell r="C1953" t="str">
            <v>COMERCIALIZADORA PEPSICO MEXICO S DE RL</v>
          </cell>
          <cell r="D1953">
            <v>0</v>
          </cell>
          <cell r="E1953">
            <v>236714.36</v>
          </cell>
          <cell r="F1953">
            <v>236714.36</v>
          </cell>
          <cell r="G1953">
            <v>0</v>
          </cell>
        </row>
        <row r="1954">
          <cell r="B1954" t="str">
            <v>21120-0000-0001-9055-0000</v>
          </cell>
          <cell r="C1954" t="str">
            <v>MIGUEL ALFREDO ESTRADA ESPINOSA</v>
          </cell>
          <cell r="D1954">
            <v>244298.32</v>
          </cell>
          <cell r="E1954">
            <v>2958667.06</v>
          </cell>
          <cell r="F1954">
            <v>3706609.54</v>
          </cell>
          <cell r="G1954">
            <v>992240.8</v>
          </cell>
        </row>
        <row r="1955">
          <cell r="B1955" t="str">
            <v>21120-0000-0001-9058-0000</v>
          </cell>
          <cell r="C1955" t="str">
            <v>ASOCIACION PARA EL MANEJO INTEGRAL Y PRE</v>
          </cell>
          <cell r="D1955">
            <v>0</v>
          </cell>
          <cell r="E1955">
            <v>90000</v>
          </cell>
          <cell r="F1955">
            <v>90000</v>
          </cell>
          <cell r="G1955">
            <v>0</v>
          </cell>
        </row>
        <row r="1956">
          <cell r="B1956" t="str">
            <v>21120-0000-0001-9070-0000</v>
          </cell>
          <cell r="C1956" t="str">
            <v>SEMILLAS Y AGROQUIMICOS DE LEON SA DE CV</v>
          </cell>
          <cell r="D1956">
            <v>0</v>
          </cell>
          <cell r="E1956">
            <v>1050375</v>
          </cell>
          <cell r="F1956">
            <v>1050375</v>
          </cell>
          <cell r="G1956">
            <v>0</v>
          </cell>
        </row>
        <row r="1957">
          <cell r="B1957" t="str">
            <v>21120-0000-0001-9076-0000</v>
          </cell>
          <cell r="C1957" t="str">
            <v>SERVICIOS INTEGRALES PARA EL DESARROLLO</v>
          </cell>
          <cell r="D1957">
            <v>0</v>
          </cell>
          <cell r="E1957">
            <v>153530</v>
          </cell>
          <cell r="F1957">
            <v>153530</v>
          </cell>
          <cell r="G1957">
            <v>0</v>
          </cell>
        </row>
        <row r="1958">
          <cell r="B1958" t="str">
            <v>21120-0000-0001-9079-0000</v>
          </cell>
          <cell r="C1958" t="str">
            <v>EXPO SOLUCIONES BAJIO SA DE CV</v>
          </cell>
          <cell r="D1958">
            <v>0</v>
          </cell>
          <cell r="E1958">
            <v>50000</v>
          </cell>
          <cell r="F1958">
            <v>50000</v>
          </cell>
          <cell r="G1958">
            <v>0</v>
          </cell>
        </row>
        <row r="1959">
          <cell r="B1959" t="str">
            <v>21120-0000-0001-9097-0000</v>
          </cell>
          <cell r="C1959" t="str">
            <v>JOSE LUIS TORRES BELMONT</v>
          </cell>
          <cell r="D1959">
            <v>0</v>
          </cell>
          <cell r="E1959">
            <v>31737.599999999999</v>
          </cell>
          <cell r="F1959">
            <v>31737.599999999999</v>
          </cell>
          <cell r="G1959">
            <v>0</v>
          </cell>
        </row>
        <row r="1960">
          <cell r="B1960" t="str">
            <v>21120-0000-0001-9098-0000</v>
          </cell>
          <cell r="C1960" t="str">
            <v>GUADALUPE ELIZABETH RIVERO TORRES</v>
          </cell>
          <cell r="D1960">
            <v>0</v>
          </cell>
          <cell r="E1960">
            <v>36702.400000000001</v>
          </cell>
          <cell r="F1960">
            <v>36702.400000000001</v>
          </cell>
          <cell r="G1960">
            <v>0</v>
          </cell>
        </row>
        <row r="1961">
          <cell r="B1961" t="str">
            <v>21120-0000-0001-9111-0000</v>
          </cell>
          <cell r="C1961" t="str">
            <v>PODER LEGISLATIVO</v>
          </cell>
          <cell r="D1961">
            <v>0</v>
          </cell>
          <cell r="E1961">
            <v>35000</v>
          </cell>
          <cell r="F1961">
            <v>35000</v>
          </cell>
          <cell r="G1961">
            <v>0</v>
          </cell>
        </row>
        <row r="1962">
          <cell r="B1962" t="str">
            <v>21120-0000-0001-9140-0000</v>
          </cell>
          <cell r="C1962" t="str">
            <v>VOLUNTARIADO HRAEB A C</v>
          </cell>
          <cell r="D1962">
            <v>6000</v>
          </cell>
          <cell r="E1962">
            <v>78000</v>
          </cell>
          <cell r="F1962">
            <v>72000</v>
          </cell>
          <cell r="G1962">
            <v>0</v>
          </cell>
        </row>
        <row r="1963">
          <cell r="B1963" t="str">
            <v>21120-0000-0001-9153-0000</v>
          </cell>
          <cell r="C1963" t="str">
            <v>BARBA CASTELLANOS RODRIGO</v>
          </cell>
          <cell r="D1963">
            <v>20416</v>
          </cell>
          <cell r="E1963">
            <v>21777.84</v>
          </cell>
          <cell r="F1963">
            <v>1361.84</v>
          </cell>
          <cell r="G1963">
            <v>0</v>
          </cell>
        </row>
        <row r="1964">
          <cell r="B1964" t="str">
            <v>21120-0000-0001-9154-0000</v>
          </cell>
          <cell r="C1964" t="str">
            <v>SEGURA HERNANDEZ CARLOS ALBERTO</v>
          </cell>
          <cell r="D1964">
            <v>3248</v>
          </cell>
          <cell r="E1964">
            <v>34556.400000000001</v>
          </cell>
          <cell r="F1964">
            <v>31308.400000000001</v>
          </cell>
          <cell r="G1964">
            <v>0</v>
          </cell>
        </row>
        <row r="1965">
          <cell r="B1965" t="str">
            <v>21120-0000-0001-9167-0000</v>
          </cell>
          <cell r="C1965" t="str">
            <v>ARTURO BERGMAN CARDENAS CASTRO</v>
          </cell>
          <cell r="D1965">
            <v>0</v>
          </cell>
          <cell r="E1965">
            <v>99291.36</v>
          </cell>
          <cell r="F1965">
            <v>99291.36</v>
          </cell>
          <cell r="G1965">
            <v>0</v>
          </cell>
        </row>
        <row r="1966">
          <cell r="B1966" t="str">
            <v>21120-0000-0001-9171-0000</v>
          </cell>
          <cell r="C1966" t="str">
            <v>UNIVERSIDAD MERIDIANO AC</v>
          </cell>
          <cell r="D1966">
            <v>0</v>
          </cell>
          <cell r="E1966">
            <v>562959.99</v>
          </cell>
          <cell r="F1966">
            <v>562959.99</v>
          </cell>
          <cell r="G1966">
            <v>0</v>
          </cell>
        </row>
        <row r="1967">
          <cell r="B1967" t="str">
            <v>21120-0000-0001-9172-0000</v>
          </cell>
          <cell r="C1967" t="str">
            <v>J FELIX VILLANUEVA PORRAS</v>
          </cell>
          <cell r="D1967">
            <v>0</v>
          </cell>
          <cell r="E1967">
            <v>92550</v>
          </cell>
          <cell r="F1967">
            <v>92550</v>
          </cell>
          <cell r="G1967">
            <v>0</v>
          </cell>
        </row>
        <row r="1968">
          <cell r="B1968" t="str">
            <v>21120-0000-0001-9177-0000</v>
          </cell>
          <cell r="C1968" t="str">
            <v>VERTEBRO SA DE CV</v>
          </cell>
          <cell r="D1968">
            <v>0</v>
          </cell>
          <cell r="E1968">
            <v>20000</v>
          </cell>
          <cell r="F1968">
            <v>20000</v>
          </cell>
          <cell r="G1968">
            <v>0</v>
          </cell>
        </row>
        <row r="1969">
          <cell r="B1969" t="str">
            <v>21120-0000-0001-9180-0000</v>
          </cell>
          <cell r="C1969" t="str">
            <v>BERTHA ALICIA GONZALEZ FLORES</v>
          </cell>
          <cell r="D1969">
            <v>7500</v>
          </cell>
          <cell r="E1969">
            <v>123396.99</v>
          </cell>
          <cell r="F1969">
            <v>115896.99</v>
          </cell>
          <cell r="G1969">
            <v>0</v>
          </cell>
        </row>
        <row r="1970">
          <cell r="B1970" t="str">
            <v>21120-0000-0001-9191-0000</v>
          </cell>
          <cell r="C1970" t="str">
            <v>AUTOBUSES URBANOS Y SUBURBANOS DE LEON S</v>
          </cell>
          <cell r="D1970">
            <v>0</v>
          </cell>
          <cell r="E1970">
            <v>47280.04</v>
          </cell>
          <cell r="F1970">
            <v>47280.04</v>
          </cell>
          <cell r="G1970">
            <v>0</v>
          </cell>
        </row>
        <row r="1971">
          <cell r="B1971" t="str">
            <v>21120-0000-0001-9192-0000</v>
          </cell>
          <cell r="C1971" t="str">
            <v>CONSTRUCCIONES Y URBANIZACIONES SAN ANGE</v>
          </cell>
          <cell r="D1971">
            <v>0</v>
          </cell>
          <cell r="E1971">
            <v>61161.120000000003</v>
          </cell>
          <cell r="F1971">
            <v>61161.120000000003</v>
          </cell>
          <cell r="G1971">
            <v>0</v>
          </cell>
        </row>
        <row r="1972">
          <cell r="B1972" t="str">
            <v>21120-0000-0001-9199-0000</v>
          </cell>
          <cell r="C1972" t="str">
            <v>GUILLERMINA ZAMORA REA</v>
          </cell>
          <cell r="D1972">
            <v>1963104.8</v>
          </cell>
          <cell r="E1972">
            <v>2867559.33</v>
          </cell>
          <cell r="F1972">
            <v>1294340.8899999999</v>
          </cell>
          <cell r="G1972">
            <v>389886.36</v>
          </cell>
        </row>
        <row r="1973">
          <cell r="B1973" t="str">
            <v>21120-0000-0001-9213-0000</v>
          </cell>
          <cell r="C1973" t="str">
            <v>ALICIA JENNIFER HERNANDEZ GONZALEZ</v>
          </cell>
          <cell r="D1973">
            <v>0</v>
          </cell>
          <cell r="E1973">
            <v>23625.14</v>
          </cell>
          <cell r="F1973">
            <v>23625.14</v>
          </cell>
          <cell r="G1973">
            <v>0</v>
          </cell>
        </row>
        <row r="1974">
          <cell r="B1974" t="str">
            <v>21120-0000-0001-9217-0000</v>
          </cell>
          <cell r="C1974" t="str">
            <v>AUTOS SS DE IRAPUATO SA DE CV</v>
          </cell>
          <cell r="D1974">
            <v>21445.040000000001</v>
          </cell>
          <cell r="E1974">
            <v>30515.360000000001</v>
          </cell>
          <cell r="F1974">
            <v>9070.32</v>
          </cell>
          <cell r="G1974">
            <v>0</v>
          </cell>
        </row>
        <row r="1975">
          <cell r="B1975" t="str">
            <v>21120-0000-0001-9221-0000</v>
          </cell>
          <cell r="C1975" t="str">
            <v>SAN JOSE PROVEEDOR AGROPECUARIO S DE PR</v>
          </cell>
          <cell r="D1975">
            <v>0</v>
          </cell>
          <cell r="E1975">
            <v>861000.02</v>
          </cell>
          <cell r="F1975">
            <v>1166000.02</v>
          </cell>
          <cell r="G1975">
            <v>305000</v>
          </cell>
        </row>
        <row r="1976">
          <cell r="B1976" t="str">
            <v>21120-0000-0001-9224-0000</v>
          </cell>
          <cell r="C1976" t="str">
            <v>JUAN CARLOS OJEDA CONTRERAS</v>
          </cell>
          <cell r="D1976">
            <v>0</v>
          </cell>
          <cell r="E1976">
            <v>57672.13</v>
          </cell>
          <cell r="F1976">
            <v>57672.13</v>
          </cell>
          <cell r="G1976">
            <v>0</v>
          </cell>
        </row>
        <row r="1977">
          <cell r="B1977" t="str">
            <v>21120-0000-0001-9225-0000</v>
          </cell>
          <cell r="C1977" t="str">
            <v>INMOBILIARIA HOTSSON SA DE CV</v>
          </cell>
          <cell r="D1977">
            <v>48534.93</v>
          </cell>
          <cell r="E1977">
            <v>1877010.33</v>
          </cell>
          <cell r="F1977">
            <v>1845814.85</v>
          </cell>
          <cell r="G1977">
            <v>17339.45</v>
          </cell>
        </row>
        <row r="1978">
          <cell r="B1978" t="str">
            <v>21120-0000-0001-9227-0000</v>
          </cell>
          <cell r="C1978" t="str">
            <v>ARTE Y COLOR DIGITAL SA DE CV</v>
          </cell>
          <cell r="D1978">
            <v>227431.92</v>
          </cell>
          <cell r="E1978">
            <v>767815.2</v>
          </cell>
          <cell r="F1978">
            <v>540383.28</v>
          </cell>
          <cell r="G1978">
            <v>0</v>
          </cell>
        </row>
        <row r="1979">
          <cell r="B1979" t="str">
            <v>21120-0000-0001-9230-0000</v>
          </cell>
          <cell r="C1979" t="str">
            <v>FUERZA DEPORTIVA DEL CLUB LEON S A DE C</v>
          </cell>
          <cell r="D1979">
            <v>0</v>
          </cell>
          <cell r="E1979">
            <v>1710000</v>
          </cell>
          <cell r="F1979">
            <v>1710000</v>
          </cell>
          <cell r="G1979">
            <v>0</v>
          </cell>
        </row>
        <row r="1980">
          <cell r="B1980" t="str">
            <v>21120-0000-0001-9262-0000</v>
          </cell>
          <cell r="C1980" t="str">
            <v>AMBROSIO CORREA SOLIS</v>
          </cell>
          <cell r="D1980">
            <v>0</v>
          </cell>
          <cell r="E1980">
            <v>14848</v>
          </cell>
          <cell r="F1980">
            <v>14848</v>
          </cell>
          <cell r="G1980">
            <v>0</v>
          </cell>
        </row>
        <row r="1981">
          <cell r="B1981" t="str">
            <v>21120-0000-0001-9343-0000</v>
          </cell>
          <cell r="C1981" t="str">
            <v>MARIA JOSE RODRIGUEZ MARTINEZ</v>
          </cell>
          <cell r="D1981">
            <v>0</v>
          </cell>
          <cell r="E1981">
            <v>34125</v>
          </cell>
          <cell r="F1981">
            <v>34125</v>
          </cell>
          <cell r="G1981">
            <v>0</v>
          </cell>
        </row>
        <row r="1982">
          <cell r="B1982" t="str">
            <v>21120-0000-0001-9350-0000</v>
          </cell>
          <cell r="C1982" t="str">
            <v>ASOCIACION DE VALUADORES DEL BAJIO AC</v>
          </cell>
          <cell r="D1982">
            <v>30815.86</v>
          </cell>
          <cell r="E1982">
            <v>277205.96999999997</v>
          </cell>
          <cell r="F1982">
            <v>256166.59</v>
          </cell>
          <cell r="G1982">
            <v>9776.48</v>
          </cell>
        </row>
        <row r="1983">
          <cell r="B1983" t="str">
            <v>21120-0000-0001-9351-0000</v>
          </cell>
          <cell r="C1983" t="str">
            <v>LARIOS MORENO JOSE</v>
          </cell>
          <cell r="D1983">
            <v>8030</v>
          </cell>
          <cell r="E1983">
            <v>94472.4</v>
          </cell>
          <cell r="F1983">
            <v>86442.4</v>
          </cell>
          <cell r="G1983">
            <v>0</v>
          </cell>
        </row>
        <row r="1984">
          <cell r="B1984" t="str">
            <v>21120-0000-0001-9352-0000</v>
          </cell>
          <cell r="C1984" t="str">
            <v>CARRILLO GONZALEZ ALEJANDRO</v>
          </cell>
          <cell r="D1984">
            <v>452785.3</v>
          </cell>
          <cell r="E1984">
            <v>1167914.8600000001</v>
          </cell>
          <cell r="F1984">
            <v>715129.56</v>
          </cell>
          <cell r="G1984">
            <v>0</v>
          </cell>
        </row>
        <row r="1985">
          <cell r="B1985" t="str">
            <v>21120-0000-0001-9357-0000</v>
          </cell>
          <cell r="C1985" t="str">
            <v>MASSIVO S A DE C V</v>
          </cell>
          <cell r="D1985">
            <v>88525.4</v>
          </cell>
          <cell r="E1985">
            <v>545985.39</v>
          </cell>
          <cell r="F1985">
            <v>457459.99</v>
          </cell>
          <cell r="G1985">
            <v>0</v>
          </cell>
        </row>
        <row r="1986">
          <cell r="B1986" t="str">
            <v>21120-0000-0001-9373-0000</v>
          </cell>
          <cell r="C1986" t="str">
            <v>LOURDES DAMARIS DIAZ OROZCO</v>
          </cell>
          <cell r="D1986">
            <v>0</v>
          </cell>
          <cell r="E1986">
            <v>113146.4</v>
          </cell>
          <cell r="F1986">
            <v>113146.4</v>
          </cell>
          <cell r="G1986">
            <v>0</v>
          </cell>
        </row>
        <row r="1987">
          <cell r="B1987" t="str">
            <v>21120-0000-0001-9412-0000</v>
          </cell>
          <cell r="C1987" t="str">
            <v>ROBERTO JAIME RAMIREZ</v>
          </cell>
          <cell r="D1987">
            <v>137402.53</v>
          </cell>
          <cell r="E1987">
            <v>848918.43</v>
          </cell>
          <cell r="F1987">
            <v>711515.9</v>
          </cell>
          <cell r="G1987">
            <v>0</v>
          </cell>
        </row>
        <row r="1988">
          <cell r="B1988" t="str">
            <v>21120-0000-0001-9418-0000</v>
          </cell>
          <cell r="C1988" t="str">
            <v>BANCO MERCANTIL DEL NORTE</v>
          </cell>
          <cell r="D1988">
            <v>0</v>
          </cell>
          <cell r="E1988">
            <v>7882088.3200000003</v>
          </cell>
          <cell r="F1988">
            <v>7882088.3200000003</v>
          </cell>
          <cell r="G1988">
            <v>0</v>
          </cell>
        </row>
        <row r="1989">
          <cell r="B1989" t="str">
            <v>21120-0000-0001-9421-0000</v>
          </cell>
          <cell r="C1989" t="str">
            <v>EFRAIN RAMOS OROZCO</v>
          </cell>
          <cell r="D1989">
            <v>417295.38</v>
          </cell>
          <cell r="E1989">
            <v>13819583.449999999</v>
          </cell>
          <cell r="F1989">
            <v>13402288.07</v>
          </cell>
          <cell r="G1989">
            <v>0</v>
          </cell>
        </row>
        <row r="1990">
          <cell r="B1990" t="str">
            <v>21120-0000-0001-9423-0000</v>
          </cell>
          <cell r="C1990" t="str">
            <v>INSTITUTO DEL FONDO NACIONAL PARA EL CON</v>
          </cell>
          <cell r="D1990">
            <v>0</v>
          </cell>
          <cell r="E1990">
            <v>19036453.109999999</v>
          </cell>
          <cell r="F1990">
            <v>19036453.109999999</v>
          </cell>
          <cell r="G1990">
            <v>0</v>
          </cell>
        </row>
        <row r="1991">
          <cell r="B1991" t="str">
            <v>21120-0000-0001-9425-0000</v>
          </cell>
          <cell r="C1991" t="str">
            <v>DATSONI SA DE CV</v>
          </cell>
          <cell r="D1991">
            <v>13584</v>
          </cell>
          <cell r="E1991">
            <v>8565424.5199999996</v>
          </cell>
          <cell r="F1991">
            <v>17075788.52</v>
          </cell>
          <cell r="G1991">
            <v>8523948</v>
          </cell>
        </row>
        <row r="1992">
          <cell r="B1992" t="str">
            <v>21120-0000-0001-9435-0000</v>
          </cell>
          <cell r="C1992" t="str">
            <v>ALEJANDRO TARAZONA RAMIREZ</v>
          </cell>
          <cell r="D1992">
            <v>0</v>
          </cell>
          <cell r="E1992">
            <v>42108</v>
          </cell>
          <cell r="F1992">
            <v>42108</v>
          </cell>
          <cell r="G1992">
            <v>0</v>
          </cell>
        </row>
        <row r="1993">
          <cell r="B1993" t="str">
            <v>21120-0000-0001-9446-0000</v>
          </cell>
          <cell r="C1993" t="str">
            <v>CINDY ANDREA VILLEGAS MUÑOZ</v>
          </cell>
          <cell r="D1993">
            <v>220202.8</v>
          </cell>
          <cell r="E1993">
            <v>1826841.36</v>
          </cell>
          <cell r="F1993">
            <v>1606638.56</v>
          </cell>
          <cell r="G1993">
            <v>0</v>
          </cell>
        </row>
        <row r="1994">
          <cell r="B1994" t="str">
            <v>21120-0000-0001-9455-0000</v>
          </cell>
          <cell r="C1994" t="str">
            <v>MARTINEZ AGUIRRE NERIA</v>
          </cell>
          <cell r="D1994">
            <v>0</v>
          </cell>
          <cell r="E1994">
            <v>95750</v>
          </cell>
          <cell r="F1994">
            <v>95750</v>
          </cell>
          <cell r="G1994">
            <v>0</v>
          </cell>
        </row>
        <row r="1995">
          <cell r="B1995" t="str">
            <v>21120-0000-0001-9472-0000</v>
          </cell>
          <cell r="C1995" t="str">
            <v>CORPORATIVO NETHOST SA DE CV</v>
          </cell>
          <cell r="D1995">
            <v>312080.37</v>
          </cell>
          <cell r="E1995">
            <v>4327986.45</v>
          </cell>
          <cell r="F1995">
            <v>4039665.2</v>
          </cell>
          <cell r="G1995">
            <v>23759.119999999999</v>
          </cell>
        </row>
        <row r="1996">
          <cell r="B1996" t="str">
            <v>21120-0000-0001-9474-0000</v>
          </cell>
          <cell r="C1996" t="str">
            <v>ROSA ELENA CORDAVA REA</v>
          </cell>
          <cell r="D1996">
            <v>0</v>
          </cell>
          <cell r="E1996">
            <v>58464</v>
          </cell>
          <cell r="F1996">
            <v>58464</v>
          </cell>
          <cell r="G1996">
            <v>0</v>
          </cell>
        </row>
        <row r="1997">
          <cell r="B1997" t="str">
            <v>21120-0000-0001-9484-0000</v>
          </cell>
          <cell r="C1997" t="str">
            <v>RANGEL GARCIA FRANCISCO JAVIER</v>
          </cell>
          <cell r="D1997">
            <v>0</v>
          </cell>
          <cell r="E1997">
            <v>148426.75</v>
          </cell>
          <cell r="F1997">
            <v>148426.75</v>
          </cell>
          <cell r="G1997">
            <v>0</v>
          </cell>
        </row>
        <row r="1998">
          <cell r="B1998" t="str">
            <v>21120-0000-0001-9491-0000</v>
          </cell>
          <cell r="C1998" t="str">
            <v>SEVILLA CANDELAS JOSE FRANCISCO</v>
          </cell>
          <cell r="D1998">
            <v>0</v>
          </cell>
          <cell r="E1998">
            <v>25520</v>
          </cell>
          <cell r="F1998">
            <v>25520</v>
          </cell>
          <cell r="G1998">
            <v>0</v>
          </cell>
        </row>
        <row r="1999">
          <cell r="B1999" t="str">
            <v>21120-0000-0001-9513-0000</v>
          </cell>
          <cell r="C1999" t="str">
            <v>MOSQUEDA FERNANDEZ VICTOR HUGO</v>
          </cell>
          <cell r="D1999">
            <v>0</v>
          </cell>
          <cell r="E1999">
            <v>73091.600000000006</v>
          </cell>
          <cell r="F1999">
            <v>73091.600000000006</v>
          </cell>
          <cell r="G1999">
            <v>0</v>
          </cell>
        </row>
        <row r="2000">
          <cell r="B2000" t="str">
            <v>21120-0000-0001-9535-0000</v>
          </cell>
          <cell r="C2000" t="str">
            <v>MARTIN ALEJANDRO FLORES BAEZ</v>
          </cell>
          <cell r="D2000">
            <v>63900</v>
          </cell>
          <cell r="E2000">
            <v>959000</v>
          </cell>
          <cell r="F2000">
            <v>895100</v>
          </cell>
          <cell r="G2000">
            <v>0</v>
          </cell>
        </row>
        <row r="2001">
          <cell r="B2001" t="str">
            <v>21120-0000-0001-9548-0000</v>
          </cell>
          <cell r="C2001" t="str">
            <v>INGENIERIA SATELITAL S DE RL DE CV</v>
          </cell>
          <cell r="D2001">
            <v>0</v>
          </cell>
          <cell r="E2001">
            <v>925631.28</v>
          </cell>
          <cell r="F2001">
            <v>925631.28</v>
          </cell>
          <cell r="G2001">
            <v>0</v>
          </cell>
        </row>
        <row r="2002">
          <cell r="B2002" t="str">
            <v>21120-0000-0001-9560-0000</v>
          </cell>
          <cell r="C2002" t="str">
            <v>PROVEEDURIA DE PRODUCTOS Y SERVICIOS DE</v>
          </cell>
          <cell r="D2002">
            <v>2183426.94</v>
          </cell>
          <cell r="E2002">
            <v>6525037.29</v>
          </cell>
          <cell r="F2002">
            <v>4747495.51</v>
          </cell>
          <cell r="G2002">
            <v>405885.16</v>
          </cell>
        </row>
        <row r="2003">
          <cell r="B2003" t="str">
            <v>21120-0000-0001-9569-0000</v>
          </cell>
          <cell r="C2003" t="str">
            <v>MADERAS Y PERSIANAS SA DE CV</v>
          </cell>
          <cell r="D2003">
            <v>0</v>
          </cell>
          <cell r="E2003">
            <v>1065618.69</v>
          </cell>
          <cell r="F2003">
            <v>1065618.69</v>
          </cell>
          <cell r="G2003">
            <v>0</v>
          </cell>
        </row>
        <row r="2004">
          <cell r="B2004" t="str">
            <v>21120-0000-0001-9571-0000</v>
          </cell>
          <cell r="C2004" t="str">
            <v>CORPORACION ILL SA DE CV</v>
          </cell>
          <cell r="D2004">
            <v>0</v>
          </cell>
          <cell r="E2004">
            <v>18198.080000000002</v>
          </cell>
          <cell r="F2004">
            <v>18198.080000000002</v>
          </cell>
          <cell r="G2004">
            <v>0</v>
          </cell>
        </row>
        <row r="2005">
          <cell r="B2005" t="str">
            <v>21120-0000-0001-9573-0000</v>
          </cell>
          <cell r="C2005" t="str">
            <v>SISTEMA DE AGUA POTABLE Y ALCANTARILLADO</v>
          </cell>
          <cell r="D2005">
            <v>0</v>
          </cell>
          <cell r="E2005">
            <v>90008234.379999995</v>
          </cell>
          <cell r="F2005">
            <v>119780813.23999999</v>
          </cell>
          <cell r="G2005">
            <v>29772578.859999999</v>
          </cell>
        </row>
        <row r="2006">
          <cell r="B2006" t="str">
            <v>21120-0000-0001-9587-0000</v>
          </cell>
          <cell r="C2006" t="str">
            <v>MARTHA JOSEFINA GUTIERREZ MUÑOZ</v>
          </cell>
          <cell r="D2006">
            <v>0</v>
          </cell>
          <cell r="E2006">
            <v>6208.32</v>
          </cell>
          <cell r="F2006">
            <v>6208.32</v>
          </cell>
          <cell r="G2006">
            <v>0</v>
          </cell>
        </row>
        <row r="2007">
          <cell r="B2007" t="str">
            <v>21120-0000-0001-9596-0000</v>
          </cell>
          <cell r="C2007" t="str">
            <v>MIGUEL ANGEL MALACARA DOBLADO</v>
          </cell>
          <cell r="D2007">
            <v>22030.01</v>
          </cell>
          <cell r="E2007">
            <v>134035</v>
          </cell>
          <cell r="F2007">
            <v>112004.99</v>
          </cell>
          <cell r="G2007">
            <v>0</v>
          </cell>
        </row>
        <row r="2008">
          <cell r="B2008" t="str">
            <v>21120-0000-0001-9600-0000</v>
          </cell>
          <cell r="C2008" t="str">
            <v>IMPRENTA RAYO SA DE CV</v>
          </cell>
          <cell r="D2008">
            <v>604765.77</v>
          </cell>
          <cell r="E2008">
            <v>725703.87</v>
          </cell>
          <cell r="F2008">
            <v>120938.1</v>
          </cell>
          <cell r="G2008">
            <v>0</v>
          </cell>
        </row>
        <row r="2009">
          <cell r="B2009" t="str">
            <v>21120-0000-0001-9604-0000</v>
          </cell>
          <cell r="C2009" t="str">
            <v>MATERIALES PARA CONSTRUCCION GRANADA SA</v>
          </cell>
          <cell r="D2009">
            <v>6217.08</v>
          </cell>
          <cell r="E2009">
            <v>164142.6</v>
          </cell>
          <cell r="F2009">
            <v>157925.51999999999</v>
          </cell>
          <cell r="G2009">
            <v>0</v>
          </cell>
        </row>
        <row r="2010">
          <cell r="B2010" t="str">
            <v>21120-0000-0001-9605-0000</v>
          </cell>
          <cell r="C2010" t="str">
            <v>SANCHEZ LUGO JOSE FERNANDO</v>
          </cell>
          <cell r="D2010">
            <v>0</v>
          </cell>
          <cell r="E2010">
            <v>5106.46</v>
          </cell>
          <cell r="F2010">
            <v>5106.46</v>
          </cell>
          <cell r="G2010">
            <v>0</v>
          </cell>
        </row>
        <row r="2011">
          <cell r="B2011" t="str">
            <v>21120-0000-0001-9608-0000</v>
          </cell>
          <cell r="C2011" t="str">
            <v>PINTURAS MERLIN SAN DE CV</v>
          </cell>
          <cell r="D2011">
            <v>6965.8</v>
          </cell>
          <cell r="E2011">
            <v>6965.8</v>
          </cell>
          <cell r="F2011">
            <v>0</v>
          </cell>
          <cell r="G2011">
            <v>0</v>
          </cell>
        </row>
        <row r="2012">
          <cell r="B2012" t="str">
            <v>21120-0000-0001-9611-0000</v>
          </cell>
          <cell r="C2012" t="str">
            <v>COMPUCAD SA DE CV</v>
          </cell>
          <cell r="D2012">
            <v>0</v>
          </cell>
          <cell r="E2012">
            <v>397834.76</v>
          </cell>
          <cell r="F2012">
            <v>397834.76</v>
          </cell>
          <cell r="G2012">
            <v>0</v>
          </cell>
        </row>
        <row r="2013">
          <cell r="B2013" t="str">
            <v>21120-0000-0001-9615-0000</v>
          </cell>
          <cell r="C2013" t="str">
            <v>MUNITECNIA LATAM SA DE CV</v>
          </cell>
          <cell r="D2013">
            <v>0</v>
          </cell>
          <cell r="E2013">
            <v>1299088.74</v>
          </cell>
          <cell r="F2013">
            <v>1548816.32</v>
          </cell>
          <cell r="G2013">
            <v>249727.58</v>
          </cell>
        </row>
        <row r="2014">
          <cell r="B2014" t="str">
            <v>21120-0000-0001-9631-0000</v>
          </cell>
          <cell r="C2014" t="str">
            <v>RADIO AMERICA DE MEXICO SA DE CV</v>
          </cell>
          <cell r="D2014">
            <v>0</v>
          </cell>
          <cell r="E2014">
            <v>1578880</v>
          </cell>
          <cell r="F2014">
            <v>1578880</v>
          </cell>
          <cell r="G2014">
            <v>0</v>
          </cell>
        </row>
        <row r="2015">
          <cell r="B2015" t="str">
            <v>21120-0000-0001-9651-0000</v>
          </cell>
          <cell r="C2015" t="str">
            <v>FERRETERIA BAHEZA SA DE CV</v>
          </cell>
          <cell r="D2015">
            <v>0</v>
          </cell>
          <cell r="E2015">
            <v>145580.20000000001</v>
          </cell>
          <cell r="F2015">
            <v>145580.20000000001</v>
          </cell>
          <cell r="G2015">
            <v>0</v>
          </cell>
        </row>
        <row r="2016">
          <cell r="B2016" t="str">
            <v>21120-0000-0001-9665-0000</v>
          </cell>
          <cell r="C2016" t="str">
            <v>INDUSTRIAS SAYMON SA DE CV</v>
          </cell>
          <cell r="D2016">
            <v>0</v>
          </cell>
          <cell r="E2016">
            <v>32016.46</v>
          </cell>
          <cell r="F2016">
            <v>32016.46</v>
          </cell>
          <cell r="G2016">
            <v>0</v>
          </cell>
        </row>
        <row r="2017">
          <cell r="B2017" t="str">
            <v>21120-0000-0001-9674-0000</v>
          </cell>
          <cell r="C2017" t="str">
            <v>DRENTEC SA DE CV</v>
          </cell>
          <cell r="D2017">
            <v>0</v>
          </cell>
          <cell r="E2017">
            <v>31076.75</v>
          </cell>
          <cell r="F2017">
            <v>31076.75</v>
          </cell>
          <cell r="G2017">
            <v>0</v>
          </cell>
        </row>
        <row r="2018">
          <cell r="B2018" t="str">
            <v>21120-0000-0001-9676-0000</v>
          </cell>
          <cell r="C2018" t="str">
            <v>LACTOMARK SA DE CV</v>
          </cell>
          <cell r="D2018">
            <v>0</v>
          </cell>
          <cell r="E2018">
            <v>429295.2</v>
          </cell>
          <cell r="F2018">
            <v>429295.2</v>
          </cell>
          <cell r="G2018">
            <v>0</v>
          </cell>
        </row>
        <row r="2019">
          <cell r="B2019" t="str">
            <v>21120-0000-0001-9677-0000</v>
          </cell>
          <cell r="C2019" t="str">
            <v>OPERADORA GASTRONOMICA LEGOURMET SA DE C</v>
          </cell>
          <cell r="D2019">
            <v>61944.7</v>
          </cell>
          <cell r="E2019">
            <v>61944.7</v>
          </cell>
          <cell r="F2019">
            <v>0</v>
          </cell>
          <cell r="G2019">
            <v>0</v>
          </cell>
        </row>
        <row r="2020">
          <cell r="B2020" t="str">
            <v>21120-0000-0001-9698-0000</v>
          </cell>
          <cell r="C2020" t="str">
            <v>RAMIREZ CORREA JAZMIN</v>
          </cell>
          <cell r="D2020">
            <v>13224</v>
          </cell>
          <cell r="E2020">
            <v>174133.75</v>
          </cell>
          <cell r="F2020">
            <v>160909.75</v>
          </cell>
          <cell r="G2020">
            <v>0</v>
          </cell>
        </row>
        <row r="2021">
          <cell r="B2021" t="str">
            <v>21120-0000-0001-9700-0000</v>
          </cell>
          <cell r="C2021" t="str">
            <v>LOPEZ GONZALEZ JUAN CARLOS</v>
          </cell>
          <cell r="D2021">
            <v>0</v>
          </cell>
          <cell r="E2021">
            <v>129215.63</v>
          </cell>
          <cell r="F2021">
            <v>140203.09</v>
          </cell>
          <cell r="G2021">
            <v>10987.46</v>
          </cell>
        </row>
        <row r="2022">
          <cell r="B2022" t="str">
            <v>21120-0000-0001-9705-0000</v>
          </cell>
          <cell r="C2022" t="str">
            <v>SOTO PEREZ MARIO</v>
          </cell>
          <cell r="D2022">
            <v>23668.639999999999</v>
          </cell>
          <cell r="E2022">
            <v>23668.639999999999</v>
          </cell>
          <cell r="F2022">
            <v>0</v>
          </cell>
          <cell r="G2022">
            <v>0</v>
          </cell>
        </row>
        <row r="2023">
          <cell r="B2023" t="str">
            <v>21120-0000-0001-9710-0000</v>
          </cell>
          <cell r="C2023" t="str">
            <v>FUNDACION PROEMPLEO LEON, A.C.</v>
          </cell>
          <cell r="D2023">
            <v>0</v>
          </cell>
          <cell r="E2023">
            <v>1100000</v>
          </cell>
          <cell r="F2023">
            <v>1100000</v>
          </cell>
          <cell r="G2023">
            <v>0</v>
          </cell>
        </row>
        <row r="2024">
          <cell r="B2024" t="str">
            <v>21120-0000-0001-9713-0000</v>
          </cell>
          <cell r="C2024" t="str">
            <v>CONSULTORIA INTEGRAL EN INFRAESTRUCTURA</v>
          </cell>
          <cell r="D2024">
            <v>124761.3</v>
          </cell>
          <cell r="E2024">
            <v>257234.85</v>
          </cell>
          <cell r="F2024">
            <v>132473.54999999999</v>
          </cell>
          <cell r="G2024">
            <v>0</v>
          </cell>
        </row>
        <row r="2025">
          <cell r="B2025" t="str">
            <v>21120-0000-0001-9722-0000</v>
          </cell>
          <cell r="C2025" t="str">
            <v>PRESTADORES DE SERVICIOS POR HONORARIOS</v>
          </cell>
          <cell r="D2025">
            <v>32320.37</v>
          </cell>
          <cell r="E2025">
            <v>744040.94</v>
          </cell>
          <cell r="F2025">
            <v>737308.73</v>
          </cell>
          <cell r="G2025">
            <v>25588.16</v>
          </cell>
        </row>
        <row r="2026">
          <cell r="B2026" t="str">
            <v>21120-0000-0001-9736-0000</v>
          </cell>
          <cell r="C2026" t="str">
            <v>LUZ GABRIELA GARCIA VILLANUEVA</v>
          </cell>
          <cell r="D2026">
            <v>0</v>
          </cell>
          <cell r="E2026">
            <v>34409.129999999997</v>
          </cell>
          <cell r="F2026">
            <v>34409.129999999997</v>
          </cell>
          <cell r="G2026">
            <v>0</v>
          </cell>
        </row>
        <row r="2027">
          <cell r="B2027" t="str">
            <v>21120-0000-0001-9750-0000</v>
          </cell>
          <cell r="C2027" t="str">
            <v>PLASTICOS Y FERTILIZANTES DE MORELOS SA</v>
          </cell>
          <cell r="D2027">
            <v>0</v>
          </cell>
          <cell r="E2027">
            <v>1111445.2</v>
          </cell>
          <cell r="F2027">
            <v>1111445.2</v>
          </cell>
          <cell r="G2027">
            <v>0</v>
          </cell>
        </row>
        <row r="2028">
          <cell r="B2028" t="str">
            <v>21120-0000-0001-9763-0000</v>
          </cell>
          <cell r="C2028" t="str">
            <v>GONZALEZ MANUEL</v>
          </cell>
          <cell r="D2028">
            <v>0</v>
          </cell>
          <cell r="E2028">
            <v>18810.099999999999</v>
          </cell>
          <cell r="F2028">
            <v>18810.099999999999</v>
          </cell>
          <cell r="G2028">
            <v>0</v>
          </cell>
        </row>
        <row r="2029">
          <cell r="B2029" t="str">
            <v>21120-0000-0001-9767-0000</v>
          </cell>
          <cell r="C2029" t="str">
            <v>TABI BLOCK DE LEON SA DE CV</v>
          </cell>
          <cell r="D2029">
            <v>0</v>
          </cell>
          <cell r="E2029">
            <v>205924.36</v>
          </cell>
          <cell r="F2029">
            <v>205924.36</v>
          </cell>
          <cell r="G2029">
            <v>0</v>
          </cell>
        </row>
        <row r="2030">
          <cell r="B2030" t="str">
            <v>21120-0000-0001-9772-0000</v>
          </cell>
          <cell r="C2030" t="str">
            <v>TORRES AGUIRRE ANGELICA GUADALUPE</v>
          </cell>
          <cell r="D2030">
            <v>3340.02</v>
          </cell>
          <cell r="E2030">
            <v>52818.04</v>
          </cell>
          <cell r="F2030">
            <v>49478.02</v>
          </cell>
          <cell r="G2030">
            <v>0</v>
          </cell>
        </row>
        <row r="2031">
          <cell r="B2031" t="str">
            <v>21120-0000-0001-9793-0000</v>
          </cell>
          <cell r="C2031" t="str">
            <v>PATRICIA VILLANUEVA LOPEZ</v>
          </cell>
          <cell r="D2031">
            <v>0</v>
          </cell>
          <cell r="E2031">
            <v>539088</v>
          </cell>
          <cell r="F2031">
            <v>539088</v>
          </cell>
          <cell r="G2031">
            <v>0</v>
          </cell>
        </row>
        <row r="2032">
          <cell r="B2032" t="str">
            <v>21120-0000-0001-9799-0000</v>
          </cell>
          <cell r="C2032" t="str">
            <v>MARTINEZ PALERO MARCELINO</v>
          </cell>
          <cell r="D2032">
            <v>29777.200000000001</v>
          </cell>
          <cell r="E2032">
            <v>169204.56</v>
          </cell>
          <cell r="F2032">
            <v>139427.35999999999</v>
          </cell>
          <cell r="G2032">
            <v>0</v>
          </cell>
        </row>
        <row r="2033">
          <cell r="B2033" t="str">
            <v>21120-0000-0001-9818-0000</v>
          </cell>
          <cell r="C2033" t="str">
            <v>PROYECTOS Y CONSTRUCCIONES SA DE CV</v>
          </cell>
          <cell r="D2033">
            <v>0</v>
          </cell>
          <cell r="E2033">
            <v>26780.54</v>
          </cell>
          <cell r="F2033">
            <v>26780.54</v>
          </cell>
          <cell r="G2033">
            <v>0</v>
          </cell>
        </row>
        <row r="2034">
          <cell r="B2034" t="str">
            <v>21120-0000-0001-9831-0000</v>
          </cell>
          <cell r="C2034" t="str">
            <v>ILDA NOEMI COBIAN PIÑA</v>
          </cell>
          <cell r="D2034">
            <v>0</v>
          </cell>
          <cell r="E2034">
            <v>26130.16</v>
          </cell>
          <cell r="F2034">
            <v>34419.519999999997</v>
          </cell>
          <cell r="G2034">
            <v>8289.36</v>
          </cell>
        </row>
        <row r="2035">
          <cell r="B2035" t="str">
            <v>21120-0000-0001-9834-0000</v>
          </cell>
          <cell r="C2035" t="str">
            <v>SIC SOLUCIONES EN INFORMATICA Y CONECTIV</v>
          </cell>
          <cell r="D2035">
            <v>0</v>
          </cell>
          <cell r="E2035">
            <v>302846.78999999998</v>
          </cell>
          <cell r="F2035">
            <v>549346.79</v>
          </cell>
          <cell r="G2035">
            <v>246500</v>
          </cell>
        </row>
        <row r="2036">
          <cell r="B2036" t="str">
            <v>21120-0000-0001-9835-0000</v>
          </cell>
          <cell r="C2036" t="str">
            <v>RAQUEL TAPIA ALBA</v>
          </cell>
          <cell r="D2036">
            <v>0</v>
          </cell>
          <cell r="E2036">
            <v>12000</v>
          </cell>
          <cell r="F2036">
            <v>12000</v>
          </cell>
          <cell r="G2036">
            <v>0</v>
          </cell>
        </row>
        <row r="2037">
          <cell r="B2037" t="str">
            <v>21120-0000-0001-9860-0000</v>
          </cell>
          <cell r="C2037" t="str">
            <v>EUROLLANTAS DE SAN LUIS SA DE CV</v>
          </cell>
          <cell r="D2037">
            <v>0</v>
          </cell>
          <cell r="E2037">
            <v>87448.06</v>
          </cell>
          <cell r="F2037">
            <v>87448.06</v>
          </cell>
          <cell r="G2037">
            <v>0</v>
          </cell>
        </row>
        <row r="2038">
          <cell r="B2038" t="str">
            <v>21120-0000-0001-9865-0000</v>
          </cell>
          <cell r="C2038" t="str">
            <v>MA DE JESUS DIAZ DE LEON AMAYA</v>
          </cell>
          <cell r="D2038">
            <v>0</v>
          </cell>
          <cell r="E2038">
            <v>201366.2</v>
          </cell>
          <cell r="F2038">
            <v>201366.2</v>
          </cell>
          <cell r="G2038">
            <v>0</v>
          </cell>
        </row>
        <row r="2039">
          <cell r="B2039" t="str">
            <v>21120-0000-0001-9873-0000</v>
          </cell>
          <cell r="C2039" t="str">
            <v>JOSE ANGEL SOTO MARTINEZ</v>
          </cell>
          <cell r="D2039">
            <v>89216.02</v>
          </cell>
          <cell r="E2039">
            <v>158442.74</v>
          </cell>
          <cell r="F2039">
            <v>69226.720000000001</v>
          </cell>
          <cell r="G2039">
            <v>0</v>
          </cell>
        </row>
        <row r="2040">
          <cell r="B2040" t="str">
            <v>21120-0000-0001-9888-0000</v>
          </cell>
          <cell r="C2040" t="str">
            <v>CAPITALISMO CREATIVO SC</v>
          </cell>
          <cell r="D2040">
            <v>0</v>
          </cell>
          <cell r="E2040">
            <v>710000</v>
          </cell>
          <cell r="F2040">
            <v>710000</v>
          </cell>
          <cell r="G2040">
            <v>0</v>
          </cell>
        </row>
        <row r="2041">
          <cell r="B2041" t="str">
            <v>21120-0000-0001-9892-0000</v>
          </cell>
          <cell r="C2041" t="str">
            <v>JORGE ALFREDO COSTA KORNHAUSER</v>
          </cell>
          <cell r="D2041">
            <v>0</v>
          </cell>
          <cell r="E2041">
            <v>2524.16</v>
          </cell>
          <cell r="F2041">
            <v>2524.16</v>
          </cell>
          <cell r="G2041">
            <v>0</v>
          </cell>
        </row>
        <row r="2042">
          <cell r="B2042" t="str">
            <v>21120-0000-0001-9893-0000</v>
          </cell>
          <cell r="C2042" t="str">
            <v>BECERRA ARIAS LUIS ARMANDO</v>
          </cell>
          <cell r="D2042">
            <v>891687.92</v>
          </cell>
          <cell r="E2042">
            <v>891687.92</v>
          </cell>
          <cell r="F2042">
            <v>0</v>
          </cell>
          <cell r="G2042">
            <v>0</v>
          </cell>
        </row>
        <row r="2043">
          <cell r="B2043" t="str">
            <v>21120-0000-0001-9909-0000</v>
          </cell>
          <cell r="C2043" t="str">
            <v>HOGARAMA DE LEON SA DE CV</v>
          </cell>
          <cell r="D2043">
            <v>0</v>
          </cell>
          <cell r="E2043">
            <v>42113.32</v>
          </cell>
          <cell r="F2043">
            <v>42113.32</v>
          </cell>
          <cell r="G2043">
            <v>0</v>
          </cell>
        </row>
        <row r="2044">
          <cell r="B2044" t="str">
            <v>21120-0000-0001-9910-0000</v>
          </cell>
          <cell r="C2044" t="str">
            <v>CAMARA NAL DE COMERCIO SERVS Y TURISMO D</v>
          </cell>
          <cell r="D2044">
            <v>0</v>
          </cell>
          <cell r="E2044">
            <v>180000</v>
          </cell>
          <cell r="F2044">
            <v>180000</v>
          </cell>
          <cell r="G2044">
            <v>0</v>
          </cell>
        </row>
        <row r="2045">
          <cell r="B2045" t="str">
            <v>21120-0000-0001-9914-0000</v>
          </cell>
          <cell r="C2045" t="str">
            <v>MARIA EUGENIA PINEDA VELAZQUEZ</v>
          </cell>
          <cell r="D2045">
            <v>0</v>
          </cell>
          <cell r="E2045">
            <v>20615.939999999999</v>
          </cell>
          <cell r="F2045">
            <v>20615.939999999999</v>
          </cell>
          <cell r="G2045">
            <v>0</v>
          </cell>
        </row>
        <row r="2046">
          <cell r="B2046" t="str">
            <v>21120-0000-0001-9923-0000</v>
          </cell>
          <cell r="C2046" t="str">
            <v>HORACIO WALDEMAR LICEAGA VILLA</v>
          </cell>
          <cell r="D2046">
            <v>0</v>
          </cell>
          <cell r="E2046">
            <v>443534.48</v>
          </cell>
          <cell r="F2046">
            <v>443534.48</v>
          </cell>
          <cell r="G2046">
            <v>0</v>
          </cell>
        </row>
        <row r="2047">
          <cell r="B2047" t="str">
            <v>21120-0000-0001-9940-0000</v>
          </cell>
          <cell r="C2047" t="str">
            <v>MAPEQ MAYORISTAS EN PAPELERIA SA DE CV</v>
          </cell>
          <cell r="D2047">
            <v>0</v>
          </cell>
          <cell r="E2047">
            <v>1313399.69</v>
          </cell>
          <cell r="F2047">
            <v>1313399.69</v>
          </cell>
          <cell r="G2047">
            <v>0</v>
          </cell>
        </row>
        <row r="2048">
          <cell r="B2048" t="str">
            <v>21120-0000-0001-9947-0000</v>
          </cell>
          <cell r="C2048" t="str">
            <v>ASOC. LATINOAMERICANA P EL FOM DEL F Y L</v>
          </cell>
          <cell r="D2048">
            <v>0</v>
          </cell>
          <cell r="E2048">
            <v>51649</v>
          </cell>
          <cell r="F2048">
            <v>51649</v>
          </cell>
          <cell r="G2048">
            <v>0</v>
          </cell>
        </row>
        <row r="2049">
          <cell r="B2049" t="str">
            <v>21120-0000-0001-9979-0000</v>
          </cell>
          <cell r="C2049" t="str">
            <v>VALDIVIA MIRELES ADOLFO</v>
          </cell>
          <cell r="D2049">
            <v>92516.96</v>
          </cell>
          <cell r="E2049">
            <v>3255192</v>
          </cell>
          <cell r="F2049">
            <v>4606247.4800000004</v>
          </cell>
          <cell r="G2049">
            <v>1443572.44</v>
          </cell>
        </row>
        <row r="2050">
          <cell r="B2050" t="str">
            <v>21120-0000-0001-9989-0000</v>
          </cell>
          <cell r="C2050" t="str">
            <v>GARCIA JARAMILLO J JESUS</v>
          </cell>
          <cell r="D2050">
            <v>110037.6</v>
          </cell>
          <cell r="E2050">
            <v>110037.6</v>
          </cell>
          <cell r="F2050">
            <v>0</v>
          </cell>
          <cell r="G2050">
            <v>0</v>
          </cell>
        </row>
        <row r="2051">
          <cell r="B2051" t="str">
            <v>21130-0000-0000-0000-0000</v>
          </cell>
          <cell r="C2051" t="str">
            <v>CONTRATISTAS POR OBRAS PÚBLICAS POR PAGA</v>
          </cell>
          <cell r="D2051">
            <v>41463053.229999997</v>
          </cell>
          <cell r="E2051">
            <v>1379755920.8900001</v>
          </cell>
          <cell r="F2051">
            <v>1474502393.4000001</v>
          </cell>
          <cell r="G2051">
            <v>136209525.74000001</v>
          </cell>
        </row>
        <row r="2052">
          <cell r="B2052" t="str">
            <v>21130-0000-0001-0000-0000</v>
          </cell>
          <cell r="C2052" t="str">
            <v>CONTRATISTAS POR PAGAR</v>
          </cell>
          <cell r="D2052">
            <v>41463053.229999997</v>
          </cell>
          <cell r="E2052">
            <v>1379755920.8900001</v>
          </cell>
          <cell r="F2052">
            <v>1474502393.4000001</v>
          </cell>
          <cell r="G2052">
            <v>136209525.74000001</v>
          </cell>
        </row>
        <row r="2053">
          <cell r="B2053" t="str">
            <v>21130-0000-0001-0001-0000</v>
          </cell>
          <cell r="C2053" t="str">
            <v>CEPI SA DE CV</v>
          </cell>
          <cell r="D2053">
            <v>0</v>
          </cell>
          <cell r="E2053">
            <v>738163.19</v>
          </cell>
          <cell r="F2053">
            <v>738163.19</v>
          </cell>
          <cell r="G2053">
            <v>0</v>
          </cell>
        </row>
        <row r="2054">
          <cell r="B2054" t="str">
            <v>21130-0000-0001-0002-0000</v>
          </cell>
          <cell r="C2054" t="str">
            <v>CONSTRUCTORA ELECTRICA DEL BAJIO SA DE C</v>
          </cell>
          <cell r="D2054">
            <v>143745.82999999999</v>
          </cell>
          <cell r="E2054">
            <v>6956962.4699999997</v>
          </cell>
          <cell r="F2054">
            <v>6813216.6399999997</v>
          </cell>
          <cell r="G2054">
            <v>0</v>
          </cell>
        </row>
        <row r="2055">
          <cell r="B2055" t="str">
            <v>21130-0000-0001-0003-0000</v>
          </cell>
          <cell r="C2055" t="str">
            <v>GURAM CONSTRUCTORA SA DE CV</v>
          </cell>
          <cell r="D2055">
            <v>306488.68</v>
          </cell>
          <cell r="E2055">
            <v>26630389.039999999</v>
          </cell>
          <cell r="F2055">
            <v>27890647.27</v>
          </cell>
          <cell r="G2055">
            <v>1566746.91</v>
          </cell>
        </row>
        <row r="2056">
          <cell r="B2056" t="str">
            <v>21130-0000-0001-0004-0000</v>
          </cell>
          <cell r="C2056" t="str">
            <v>CONSTRUCTORA LAN SA DE CV</v>
          </cell>
          <cell r="D2056">
            <v>0</v>
          </cell>
          <cell r="E2056">
            <v>37486051.859999999</v>
          </cell>
          <cell r="F2056">
            <v>38218883.359999999</v>
          </cell>
          <cell r="G2056">
            <v>732831.5</v>
          </cell>
        </row>
        <row r="2057">
          <cell r="B2057" t="str">
            <v>21130-0000-0001-0005-0000</v>
          </cell>
          <cell r="C2057" t="str">
            <v>ROBERTO LOPEZ ROMERO</v>
          </cell>
          <cell r="D2057">
            <v>0</v>
          </cell>
          <cell r="E2057">
            <v>308706.71999999997</v>
          </cell>
          <cell r="F2057">
            <v>308706.71999999997</v>
          </cell>
          <cell r="G2057">
            <v>0</v>
          </cell>
        </row>
        <row r="2058">
          <cell r="B2058" t="str">
            <v>21130-0000-0001-0007-0000</v>
          </cell>
          <cell r="C2058" t="str">
            <v>LUIS DANIEL ALONZO FLORES</v>
          </cell>
          <cell r="D2058">
            <v>0</v>
          </cell>
          <cell r="E2058">
            <v>2029549.03</v>
          </cell>
          <cell r="F2058">
            <v>2029549.03</v>
          </cell>
          <cell r="G2058">
            <v>0</v>
          </cell>
        </row>
        <row r="2059">
          <cell r="B2059" t="str">
            <v>21130-0000-0001-0008-0000</v>
          </cell>
          <cell r="C2059" t="str">
            <v>COVEME SA DE CV</v>
          </cell>
          <cell r="D2059">
            <v>0</v>
          </cell>
          <cell r="E2059">
            <v>480747.02</v>
          </cell>
          <cell r="F2059">
            <v>638972.69999999995</v>
          </cell>
          <cell r="G2059">
            <v>158225.68</v>
          </cell>
        </row>
        <row r="2060">
          <cell r="B2060" t="str">
            <v>21130-0000-0001-0009-0000</v>
          </cell>
          <cell r="C2060" t="str">
            <v>MARCO ANTONIO ARAIZA DIAZ</v>
          </cell>
          <cell r="D2060">
            <v>0</v>
          </cell>
          <cell r="E2060">
            <v>194520.58</v>
          </cell>
          <cell r="F2060">
            <v>194520.58</v>
          </cell>
          <cell r="G2060">
            <v>0</v>
          </cell>
        </row>
        <row r="2061">
          <cell r="B2061" t="str">
            <v>21130-0000-0001-0010-0000</v>
          </cell>
          <cell r="C2061" t="str">
            <v>SUPERVISION Y DISEÑO SA DE CV</v>
          </cell>
          <cell r="D2061">
            <v>0</v>
          </cell>
          <cell r="E2061">
            <v>1723630.2</v>
          </cell>
          <cell r="F2061">
            <v>1749327.08</v>
          </cell>
          <cell r="G2061">
            <v>25696.880000000001</v>
          </cell>
        </row>
        <row r="2062">
          <cell r="B2062" t="str">
            <v>21130-0000-0001-0011-0000</v>
          </cell>
          <cell r="C2062" t="str">
            <v>GRUPO CONSULTA SA DE CV</v>
          </cell>
          <cell r="D2062">
            <v>0</v>
          </cell>
          <cell r="E2062">
            <v>524605.46</v>
          </cell>
          <cell r="F2062">
            <v>524605.46</v>
          </cell>
          <cell r="G2062">
            <v>0</v>
          </cell>
        </row>
        <row r="2063">
          <cell r="B2063" t="str">
            <v>21130-0000-0001-0012-0000</v>
          </cell>
          <cell r="C2063" t="str">
            <v>GRUPO AISA SA DE CV</v>
          </cell>
          <cell r="D2063">
            <v>0</v>
          </cell>
          <cell r="E2063">
            <v>588075.77</v>
          </cell>
          <cell r="F2063">
            <v>645019.63</v>
          </cell>
          <cell r="G2063">
            <v>56943.86</v>
          </cell>
        </row>
        <row r="2064">
          <cell r="B2064" t="str">
            <v>21130-0000-0001-0014-0000</v>
          </cell>
          <cell r="C2064" t="str">
            <v>GRUPO CONSTRUCTOR DRAGON SA DE CV</v>
          </cell>
          <cell r="D2064">
            <v>0</v>
          </cell>
          <cell r="E2064">
            <v>5679502.0899999999</v>
          </cell>
          <cell r="F2064">
            <v>5679502.0899999999</v>
          </cell>
          <cell r="G2064">
            <v>0</v>
          </cell>
        </row>
        <row r="2065">
          <cell r="B2065" t="str">
            <v>21130-0000-0001-0015-0000</v>
          </cell>
          <cell r="C2065" t="str">
            <v>CONSTRUCTORA Y PAVIMENTADORA VISE SA DE</v>
          </cell>
          <cell r="D2065">
            <v>422380.79</v>
          </cell>
          <cell r="E2065">
            <v>102282543.54000001</v>
          </cell>
          <cell r="F2065">
            <v>101860162.75</v>
          </cell>
          <cell r="G2065">
            <v>0</v>
          </cell>
        </row>
        <row r="2066">
          <cell r="B2066" t="str">
            <v>21130-0000-0001-0017-0000</v>
          </cell>
          <cell r="C2066" t="str">
            <v>CONSTRUCTORA Y ARRENDADORA HERBEC SA DE</v>
          </cell>
          <cell r="D2066">
            <v>0</v>
          </cell>
          <cell r="E2066">
            <v>34354154.780000001</v>
          </cell>
          <cell r="F2066">
            <v>37313134.950000003</v>
          </cell>
          <cell r="G2066">
            <v>2958980.17</v>
          </cell>
        </row>
        <row r="2067">
          <cell r="B2067" t="str">
            <v>21130-0000-0001-0018-0000</v>
          </cell>
          <cell r="C2067" t="str">
            <v>DAVID AGUIRRE CRESPO</v>
          </cell>
          <cell r="D2067">
            <v>32504.85</v>
          </cell>
          <cell r="E2067">
            <v>621475.47</v>
          </cell>
          <cell r="F2067">
            <v>588970.62</v>
          </cell>
          <cell r="G2067">
            <v>0</v>
          </cell>
        </row>
        <row r="2068">
          <cell r="B2068" t="str">
            <v>21130-0000-0001-0019-0000</v>
          </cell>
          <cell r="C2068" t="str">
            <v>JOSE LUIS VAZQUEZ ARANDA</v>
          </cell>
          <cell r="D2068">
            <v>21953.72</v>
          </cell>
          <cell r="E2068">
            <v>504645.12</v>
          </cell>
          <cell r="F2068">
            <v>489799.81</v>
          </cell>
          <cell r="G2068">
            <v>7108.41</v>
          </cell>
        </row>
        <row r="2069">
          <cell r="B2069" t="str">
            <v>21130-0000-0001-0020-0000</v>
          </cell>
          <cell r="C2069" t="str">
            <v>MEXICANO SUPERVISION Y CONSTRUCCION DE O</v>
          </cell>
          <cell r="D2069">
            <v>0</v>
          </cell>
          <cell r="E2069">
            <v>949005.36</v>
          </cell>
          <cell r="F2069">
            <v>949005.36</v>
          </cell>
          <cell r="G2069">
            <v>0</v>
          </cell>
        </row>
        <row r="2070">
          <cell r="B2070" t="str">
            <v>21130-0000-0001-0021-0000</v>
          </cell>
          <cell r="C2070" t="str">
            <v>VEESGAL CONSTRUCCIONES SA DE CV</v>
          </cell>
          <cell r="D2070">
            <v>0</v>
          </cell>
          <cell r="E2070">
            <v>9845930.9100000001</v>
          </cell>
          <cell r="F2070">
            <v>11917700.619999999</v>
          </cell>
          <cell r="G2070">
            <v>2071769.71</v>
          </cell>
        </row>
        <row r="2071">
          <cell r="B2071" t="str">
            <v>21130-0000-0001-0024-0000</v>
          </cell>
          <cell r="C2071" t="str">
            <v>BARSCO CONSTRUCCIONES SA DE CV</v>
          </cell>
          <cell r="D2071">
            <v>0</v>
          </cell>
          <cell r="E2071">
            <v>871180.32</v>
          </cell>
          <cell r="F2071">
            <v>871180.32</v>
          </cell>
          <cell r="G2071">
            <v>0</v>
          </cell>
        </row>
        <row r="2072">
          <cell r="B2072" t="str">
            <v>21130-0000-0001-0026-0000</v>
          </cell>
          <cell r="C2072" t="str">
            <v>INSTALACIONES HIDRAULICAS Y URBANIZACION</v>
          </cell>
          <cell r="D2072">
            <v>2920046.25</v>
          </cell>
          <cell r="E2072">
            <v>7665446.3300000001</v>
          </cell>
          <cell r="F2072">
            <v>6034316.1100000003</v>
          </cell>
          <cell r="G2072">
            <v>1288916.03</v>
          </cell>
        </row>
        <row r="2073">
          <cell r="B2073" t="str">
            <v>21130-0000-0001-0028-0000</v>
          </cell>
          <cell r="C2073" t="str">
            <v>RIEGOS ASFALTICOS SA DE CV</v>
          </cell>
          <cell r="D2073">
            <v>409232.91</v>
          </cell>
          <cell r="E2073">
            <v>8288184.04</v>
          </cell>
          <cell r="F2073">
            <v>9776590.5899999999</v>
          </cell>
          <cell r="G2073">
            <v>1897639.46</v>
          </cell>
        </row>
        <row r="2074">
          <cell r="B2074" t="str">
            <v>21130-0000-0001-0030-0000</v>
          </cell>
          <cell r="C2074" t="str">
            <v>AZIZ AZIZ MUBARQUI CORTINA</v>
          </cell>
          <cell r="D2074">
            <v>0</v>
          </cell>
          <cell r="E2074">
            <v>14012.61</v>
          </cell>
          <cell r="F2074">
            <v>14012.61</v>
          </cell>
          <cell r="G2074">
            <v>0</v>
          </cell>
        </row>
        <row r="2075">
          <cell r="B2075" t="str">
            <v>21130-0000-0001-0031-0000</v>
          </cell>
          <cell r="C2075" t="str">
            <v>HECTOR SAGAON MATA</v>
          </cell>
          <cell r="D2075">
            <v>6646.76</v>
          </cell>
          <cell r="E2075">
            <v>58440.85</v>
          </cell>
          <cell r="F2075">
            <v>59401.84</v>
          </cell>
          <cell r="G2075">
            <v>7607.75</v>
          </cell>
        </row>
        <row r="2076">
          <cell r="B2076" t="str">
            <v>21130-0000-0001-0033-0000</v>
          </cell>
          <cell r="C2076" t="str">
            <v>ACCA SA DE CV</v>
          </cell>
          <cell r="D2076">
            <v>340380.37</v>
          </cell>
          <cell r="E2076">
            <v>1612438.13</v>
          </cell>
          <cell r="F2076">
            <v>1272057.76</v>
          </cell>
          <cell r="G2076">
            <v>0</v>
          </cell>
        </row>
        <row r="2077">
          <cell r="B2077" t="str">
            <v>21130-0000-0001-0034-0000</v>
          </cell>
          <cell r="C2077" t="str">
            <v>COELSE SA DE CV</v>
          </cell>
          <cell r="D2077">
            <v>19301.41</v>
          </cell>
          <cell r="E2077">
            <v>6357970.9800000004</v>
          </cell>
          <cell r="F2077">
            <v>6922216.8700000001</v>
          </cell>
          <cell r="G2077">
            <v>583547.30000000005</v>
          </cell>
        </row>
        <row r="2078">
          <cell r="B2078" t="str">
            <v>21130-0000-0001-0036-0000</v>
          </cell>
          <cell r="C2078" t="str">
            <v>METALES LAMINADOS APARMEX S.A.DE C.V.</v>
          </cell>
          <cell r="D2078">
            <v>0</v>
          </cell>
          <cell r="E2078">
            <v>767710.27</v>
          </cell>
          <cell r="F2078">
            <v>767710.27</v>
          </cell>
          <cell r="G2078">
            <v>0</v>
          </cell>
        </row>
        <row r="2079">
          <cell r="B2079" t="str">
            <v>21130-0000-0001-0037-0000</v>
          </cell>
          <cell r="C2079" t="str">
            <v>GRUPO CONSTRUCTOR SACHAMA SA DE CV</v>
          </cell>
          <cell r="D2079">
            <v>0</v>
          </cell>
          <cell r="E2079">
            <v>1587550.4</v>
          </cell>
          <cell r="F2079">
            <v>1615129.06</v>
          </cell>
          <cell r="G2079">
            <v>27578.66</v>
          </cell>
        </row>
        <row r="2080">
          <cell r="B2080" t="str">
            <v>21130-0000-0001-0039-0000</v>
          </cell>
          <cell r="C2080" t="str">
            <v>GEOPROYE INGENIERIA Y SERVICIOS INTEGRAL</v>
          </cell>
          <cell r="D2080">
            <v>0</v>
          </cell>
          <cell r="E2080">
            <v>577969.97</v>
          </cell>
          <cell r="F2080">
            <v>577969.97</v>
          </cell>
          <cell r="G2080">
            <v>0</v>
          </cell>
        </row>
        <row r="2081">
          <cell r="B2081" t="str">
            <v>21130-0000-0001-0041-0000</v>
          </cell>
          <cell r="C2081" t="str">
            <v>MA DEL CARMEN RODRIGUEZ SANCHEZ</v>
          </cell>
          <cell r="D2081">
            <v>0</v>
          </cell>
          <cell r="E2081">
            <v>63442.29</v>
          </cell>
          <cell r="F2081">
            <v>63442.29</v>
          </cell>
          <cell r="G2081">
            <v>0</v>
          </cell>
        </row>
        <row r="2082">
          <cell r="B2082" t="str">
            <v>21130-0000-0001-0042-0000</v>
          </cell>
          <cell r="C2082" t="str">
            <v>PROYECTOS Y CONSTRUCCIONES RAGUE SA DE C</v>
          </cell>
          <cell r="D2082">
            <v>0</v>
          </cell>
          <cell r="E2082">
            <v>732999.56</v>
          </cell>
          <cell r="F2082">
            <v>732999.56</v>
          </cell>
          <cell r="G2082">
            <v>0</v>
          </cell>
        </row>
        <row r="2083">
          <cell r="B2083" t="str">
            <v>21130-0000-0001-0043-0000</v>
          </cell>
          <cell r="C2083" t="str">
            <v>BENJAMIN PONTON ZUÑIGA</v>
          </cell>
          <cell r="D2083">
            <v>364677.73</v>
          </cell>
          <cell r="E2083">
            <v>6663610.3600000003</v>
          </cell>
          <cell r="F2083">
            <v>6733019.7999999998</v>
          </cell>
          <cell r="G2083">
            <v>434087.17</v>
          </cell>
        </row>
        <row r="2084">
          <cell r="B2084" t="str">
            <v>21130-0000-0001-0044-0000</v>
          </cell>
          <cell r="C2084" t="str">
            <v>CONSTRUCMAGNUM S A DE C V</v>
          </cell>
          <cell r="D2084">
            <v>1177778.97</v>
          </cell>
          <cell r="E2084">
            <v>2220772.17</v>
          </cell>
          <cell r="F2084">
            <v>1123073.3700000001</v>
          </cell>
          <cell r="G2084">
            <v>80080.17</v>
          </cell>
        </row>
        <row r="2085">
          <cell r="B2085" t="str">
            <v>21130-0000-0001-0045-0000</v>
          </cell>
          <cell r="C2085" t="str">
            <v>CONSTRUCTORA COEROG SA DE CV</v>
          </cell>
          <cell r="D2085">
            <v>50869.22</v>
          </cell>
          <cell r="E2085">
            <v>2806716.9</v>
          </cell>
          <cell r="F2085">
            <v>3001611.81</v>
          </cell>
          <cell r="G2085">
            <v>245764.13</v>
          </cell>
        </row>
        <row r="2086">
          <cell r="B2086" t="str">
            <v>21130-0000-0001-0047-0000</v>
          </cell>
          <cell r="C2086" t="str">
            <v>CONSTRUCCION Y EDIFICACION MDR SA DE CV</v>
          </cell>
          <cell r="D2086">
            <v>2022677.41</v>
          </cell>
          <cell r="E2086">
            <v>11010061.439999999</v>
          </cell>
          <cell r="F2086">
            <v>11984940.18</v>
          </cell>
          <cell r="G2086">
            <v>2997556.15</v>
          </cell>
        </row>
        <row r="2087">
          <cell r="B2087" t="str">
            <v>21130-0000-0001-0048-0000</v>
          </cell>
          <cell r="C2087" t="str">
            <v>LABORATORIO Y CONSULTORIA LOA SA DE CV</v>
          </cell>
          <cell r="D2087">
            <v>0</v>
          </cell>
          <cell r="E2087">
            <v>2053358.57</v>
          </cell>
          <cell r="F2087">
            <v>2053358.57</v>
          </cell>
          <cell r="G2087">
            <v>0</v>
          </cell>
        </row>
        <row r="2088">
          <cell r="B2088" t="str">
            <v>21130-0000-0001-0050-0000</v>
          </cell>
          <cell r="C2088" t="str">
            <v>TAPIA DISEÑO CONSTRUCCION CONSULTORIA Y</v>
          </cell>
          <cell r="D2088">
            <v>0</v>
          </cell>
          <cell r="E2088">
            <v>324823.19</v>
          </cell>
          <cell r="F2088">
            <v>324823.19</v>
          </cell>
          <cell r="G2088">
            <v>0</v>
          </cell>
        </row>
        <row r="2089">
          <cell r="B2089" t="str">
            <v>21130-0000-0001-0051-0000</v>
          </cell>
          <cell r="C2089" t="str">
            <v>MARDI DESARROLLOS SA DE CV</v>
          </cell>
          <cell r="D2089">
            <v>0</v>
          </cell>
          <cell r="E2089">
            <v>1939058.73</v>
          </cell>
          <cell r="F2089">
            <v>3018399.98</v>
          </cell>
          <cell r="G2089">
            <v>1079341.25</v>
          </cell>
        </row>
        <row r="2090">
          <cell r="B2090" t="str">
            <v>21130-0000-0001-0055-0000</v>
          </cell>
          <cell r="C2090" t="str">
            <v>DANIEL MARTINEZ MEDEL</v>
          </cell>
          <cell r="D2090">
            <v>516029.32</v>
          </cell>
          <cell r="E2090">
            <v>2089668.41</v>
          </cell>
          <cell r="F2090">
            <v>1657910.13</v>
          </cell>
          <cell r="G2090">
            <v>84271.039999999994</v>
          </cell>
        </row>
        <row r="2091">
          <cell r="B2091" t="str">
            <v>21130-0000-0001-0056-0000</v>
          </cell>
          <cell r="C2091" t="str">
            <v>VICTOR FELIPE PADILLA DUQUE</v>
          </cell>
          <cell r="D2091">
            <v>175996.52</v>
          </cell>
          <cell r="E2091">
            <v>2643336.27</v>
          </cell>
          <cell r="F2091">
            <v>2636698.54</v>
          </cell>
          <cell r="G2091">
            <v>169358.79</v>
          </cell>
        </row>
        <row r="2092">
          <cell r="B2092" t="str">
            <v>21130-0000-0001-0057-0000</v>
          </cell>
          <cell r="C2092" t="str">
            <v>CONSTRUCCIONES JANTO S DE RL DE CV</v>
          </cell>
          <cell r="D2092">
            <v>0</v>
          </cell>
          <cell r="E2092">
            <v>307427.71999999997</v>
          </cell>
          <cell r="F2092">
            <v>307427.71999999997</v>
          </cell>
          <cell r="G2092">
            <v>0</v>
          </cell>
        </row>
        <row r="2093">
          <cell r="B2093" t="str">
            <v>21130-0000-0001-0058-0000</v>
          </cell>
          <cell r="C2093" t="str">
            <v>ESTUDIOS Y PROYECTOS VIA TRANS SA DE CV</v>
          </cell>
          <cell r="D2093">
            <v>0</v>
          </cell>
          <cell r="E2093">
            <v>2901412.08</v>
          </cell>
          <cell r="F2093">
            <v>2901412.08</v>
          </cell>
          <cell r="G2093">
            <v>0</v>
          </cell>
        </row>
        <row r="2094">
          <cell r="B2094" t="str">
            <v>21130-0000-0001-0060-0000</v>
          </cell>
          <cell r="C2094" t="str">
            <v>ESTUDIOS EDIFICACIONES Y PRESFORZADOS IB</v>
          </cell>
          <cell r="D2094">
            <v>351548.32</v>
          </cell>
          <cell r="E2094">
            <v>2386320.58</v>
          </cell>
          <cell r="F2094">
            <v>2096542.19</v>
          </cell>
          <cell r="G2094">
            <v>61769.93</v>
          </cell>
        </row>
        <row r="2095">
          <cell r="B2095" t="str">
            <v>21130-0000-0001-0061-0000</v>
          </cell>
          <cell r="C2095" t="str">
            <v>FRANCISCO JAVIER GUTIERREZ MARQUEZ</v>
          </cell>
          <cell r="D2095">
            <v>61060.2</v>
          </cell>
          <cell r="E2095">
            <v>967955.58</v>
          </cell>
          <cell r="F2095">
            <v>906895.38</v>
          </cell>
          <cell r="G2095">
            <v>0</v>
          </cell>
        </row>
        <row r="2096">
          <cell r="B2096" t="str">
            <v>21130-0000-0001-0063-0000</v>
          </cell>
          <cell r="C2096" t="str">
            <v>GRUPO HG DISEÑO Y CONSTRUCCION S A DE C</v>
          </cell>
          <cell r="D2096">
            <v>0</v>
          </cell>
          <cell r="E2096">
            <v>619302.41</v>
          </cell>
          <cell r="F2096">
            <v>699932.28</v>
          </cell>
          <cell r="G2096">
            <v>80629.87</v>
          </cell>
        </row>
        <row r="2097">
          <cell r="B2097" t="str">
            <v>21130-0000-0001-0065-0000</v>
          </cell>
          <cell r="C2097" t="str">
            <v>JOSE CONCEPCION PEREZ ARENAS</v>
          </cell>
          <cell r="D2097">
            <v>0</v>
          </cell>
          <cell r="E2097">
            <v>1135223.79</v>
          </cell>
          <cell r="F2097">
            <v>1135223.79</v>
          </cell>
          <cell r="G2097">
            <v>0</v>
          </cell>
        </row>
        <row r="2098">
          <cell r="B2098" t="str">
            <v>21130-0000-0001-0067-0000</v>
          </cell>
          <cell r="C2098" t="str">
            <v>INGENIERIA Y DESARROLLO SUSTENTABLE ESTU</v>
          </cell>
          <cell r="D2098">
            <v>32332.39</v>
          </cell>
          <cell r="E2098">
            <v>1819000.23</v>
          </cell>
          <cell r="F2098">
            <v>1893884.25</v>
          </cell>
          <cell r="G2098">
            <v>107216.41</v>
          </cell>
        </row>
        <row r="2099">
          <cell r="B2099" t="str">
            <v>21130-0000-0001-0068-0000</v>
          </cell>
          <cell r="C2099" t="str">
            <v>CONSTRUCCIONES Y TUBERIAS DEL CENTRO S A</v>
          </cell>
          <cell r="D2099">
            <v>328708.45</v>
          </cell>
          <cell r="E2099">
            <v>10332829.17</v>
          </cell>
          <cell r="F2099">
            <v>10883052.779999999</v>
          </cell>
          <cell r="G2099">
            <v>878932.06</v>
          </cell>
        </row>
        <row r="2100">
          <cell r="B2100" t="str">
            <v>21130-0000-0001-0069-0000</v>
          </cell>
          <cell r="C2100" t="str">
            <v>ELISEO LARA DURAN</v>
          </cell>
          <cell r="D2100">
            <v>0</v>
          </cell>
          <cell r="E2100">
            <v>140307.07</v>
          </cell>
          <cell r="F2100">
            <v>140307.07</v>
          </cell>
          <cell r="G2100">
            <v>0</v>
          </cell>
        </row>
        <row r="2101">
          <cell r="B2101" t="str">
            <v>21130-0000-0001-0071-0000</v>
          </cell>
          <cell r="C2101" t="str">
            <v>GRUPO CINCO ARQUITECTOS ASOCIADOS S C</v>
          </cell>
          <cell r="D2101">
            <v>27461.27</v>
          </cell>
          <cell r="E2101">
            <v>164776.93</v>
          </cell>
          <cell r="F2101">
            <v>137315.66</v>
          </cell>
          <cell r="G2101">
            <v>0</v>
          </cell>
        </row>
        <row r="2102">
          <cell r="B2102" t="str">
            <v>21130-0000-0001-0072-0000</v>
          </cell>
          <cell r="C2102" t="str">
            <v>PROYECCION URBANISTICA S DE RL DE CV</v>
          </cell>
          <cell r="D2102">
            <v>0</v>
          </cell>
          <cell r="E2102">
            <v>94115.36</v>
          </cell>
          <cell r="F2102">
            <v>94115.36</v>
          </cell>
          <cell r="G2102">
            <v>0</v>
          </cell>
        </row>
        <row r="2103">
          <cell r="B2103" t="str">
            <v>21130-0000-0001-0074-0000</v>
          </cell>
          <cell r="C2103" t="str">
            <v>INGENIERIA Y ARQUITECTURA INTEGRADAS S A</v>
          </cell>
          <cell r="D2103">
            <v>0</v>
          </cell>
          <cell r="E2103">
            <v>2957013.45</v>
          </cell>
          <cell r="F2103">
            <v>2957013.45</v>
          </cell>
          <cell r="G2103">
            <v>0</v>
          </cell>
        </row>
        <row r="2104">
          <cell r="B2104" t="str">
            <v>21130-0000-0001-0075-0000</v>
          </cell>
          <cell r="C2104" t="str">
            <v>MIGUEL ANGEL SANCHEZ CHAVEZ</v>
          </cell>
          <cell r="D2104">
            <v>0</v>
          </cell>
          <cell r="E2104">
            <v>442578.24</v>
          </cell>
          <cell r="F2104">
            <v>442578.24</v>
          </cell>
          <cell r="G2104">
            <v>0</v>
          </cell>
        </row>
        <row r="2105">
          <cell r="B2105" t="str">
            <v>21130-0000-0001-0076-0000</v>
          </cell>
          <cell r="C2105" t="str">
            <v>ARSA CONSTRUYE SA DE CV</v>
          </cell>
          <cell r="D2105">
            <v>0</v>
          </cell>
          <cell r="E2105">
            <v>8126126.2400000002</v>
          </cell>
          <cell r="F2105">
            <v>8657458.8000000007</v>
          </cell>
          <cell r="G2105">
            <v>531332.56000000006</v>
          </cell>
        </row>
        <row r="2106">
          <cell r="B2106" t="str">
            <v>21130-0000-0001-0077-0000</v>
          </cell>
          <cell r="C2106" t="str">
            <v>DESARROLLO URBANISTICO JAO SA DE CV</v>
          </cell>
          <cell r="D2106">
            <v>0</v>
          </cell>
          <cell r="E2106">
            <v>244861.71</v>
          </cell>
          <cell r="F2106">
            <v>244861.71</v>
          </cell>
          <cell r="G2106">
            <v>0</v>
          </cell>
        </row>
        <row r="2107">
          <cell r="B2107" t="str">
            <v>21130-0000-0001-0078-0000</v>
          </cell>
          <cell r="C2107" t="str">
            <v>PAVIMENTOS INTEGRALES S A DE C V</v>
          </cell>
          <cell r="D2107">
            <v>2233001.88</v>
          </cell>
          <cell r="E2107">
            <v>8414913.0299999993</v>
          </cell>
          <cell r="F2107">
            <v>6181911.1500000004</v>
          </cell>
          <cell r="G2107">
            <v>0</v>
          </cell>
        </row>
        <row r="2108">
          <cell r="B2108" t="str">
            <v>21130-0000-0001-0080-0000</v>
          </cell>
          <cell r="C2108" t="str">
            <v>SERGIO RODRIGO GUERRERO TORRES</v>
          </cell>
          <cell r="D2108">
            <v>0</v>
          </cell>
          <cell r="E2108">
            <v>105204.07</v>
          </cell>
          <cell r="F2108">
            <v>105204.07</v>
          </cell>
          <cell r="G2108">
            <v>0</v>
          </cell>
        </row>
        <row r="2109">
          <cell r="B2109" t="str">
            <v>21130-0000-0001-0081-0000</v>
          </cell>
          <cell r="C2109" t="str">
            <v>URBE PROYECTOS Y CONSTRUCCIONES S A DE C</v>
          </cell>
          <cell r="D2109">
            <v>0</v>
          </cell>
          <cell r="E2109">
            <v>4415302.0199999996</v>
          </cell>
          <cell r="F2109">
            <v>4931945.5199999996</v>
          </cell>
          <cell r="G2109">
            <v>516643.5</v>
          </cell>
        </row>
        <row r="2110">
          <cell r="B2110" t="str">
            <v>21130-0000-0001-0082-0000</v>
          </cell>
          <cell r="C2110" t="str">
            <v>CONSTRUCTORA COIBSA SA DE CV</v>
          </cell>
          <cell r="D2110">
            <v>0</v>
          </cell>
          <cell r="E2110">
            <v>5175063.3099999996</v>
          </cell>
          <cell r="F2110">
            <v>6226952.5800000001</v>
          </cell>
          <cell r="G2110">
            <v>1051889.27</v>
          </cell>
        </row>
        <row r="2111">
          <cell r="B2111" t="str">
            <v>21130-0000-0001-0083-0000</v>
          </cell>
          <cell r="C2111" t="str">
            <v>FRANCISCA MUÑOZ AYALA</v>
          </cell>
          <cell r="D2111">
            <v>0</v>
          </cell>
          <cell r="E2111">
            <v>252302.53</v>
          </cell>
          <cell r="F2111">
            <v>260876.17</v>
          </cell>
          <cell r="G2111">
            <v>8573.64</v>
          </cell>
        </row>
        <row r="2112">
          <cell r="B2112" t="str">
            <v>21130-0000-0001-0085-0000</v>
          </cell>
          <cell r="C2112" t="str">
            <v>INMOBILIARIA DIMARJ S A DE C V</v>
          </cell>
          <cell r="D2112">
            <v>1259800.58</v>
          </cell>
          <cell r="E2112">
            <v>13350792.880000001</v>
          </cell>
          <cell r="F2112">
            <v>14686927.66</v>
          </cell>
          <cell r="G2112">
            <v>2595935.36</v>
          </cell>
        </row>
        <row r="2113">
          <cell r="B2113" t="str">
            <v>21130-0000-0001-0086-0000</v>
          </cell>
          <cell r="C2113" t="str">
            <v>GABINO MANUEL GUIJOSA MARTINEZ</v>
          </cell>
          <cell r="D2113">
            <v>62195.32</v>
          </cell>
          <cell r="E2113">
            <v>441867.66</v>
          </cell>
          <cell r="F2113">
            <v>427236.07</v>
          </cell>
          <cell r="G2113">
            <v>47563.73</v>
          </cell>
        </row>
        <row r="2114">
          <cell r="B2114" t="str">
            <v>21130-0000-0001-0087-0000</v>
          </cell>
          <cell r="C2114" t="str">
            <v>MARCO ANTONIO DIAZ DE LEON GARCIA</v>
          </cell>
          <cell r="D2114">
            <v>0</v>
          </cell>
          <cell r="E2114">
            <v>486196.52</v>
          </cell>
          <cell r="F2114">
            <v>585655.65</v>
          </cell>
          <cell r="G2114">
            <v>99459.13</v>
          </cell>
        </row>
        <row r="2115">
          <cell r="B2115" t="str">
            <v>21130-0000-0001-0088-0000</v>
          </cell>
          <cell r="C2115" t="str">
            <v>A M L INGENIERIA Y ARQUITECTURA APLICADA</v>
          </cell>
          <cell r="D2115">
            <v>266437.40999999997</v>
          </cell>
          <cell r="E2115">
            <v>895108.28</v>
          </cell>
          <cell r="F2115">
            <v>628670.87</v>
          </cell>
          <cell r="G2115">
            <v>0</v>
          </cell>
        </row>
        <row r="2116">
          <cell r="B2116" t="str">
            <v>21130-0000-0001-0090-0000</v>
          </cell>
          <cell r="C2116" t="str">
            <v>M LIBERTAD EZQUERRA LLORET</v>
          </cell>
          <cell r="D2116">
            <v>0</v>
          </cell>
          <cell r="E2116">
            <v>2598423.7599999998</v>
          </cell>
          <cell r="F2116">
            <v>2811340.5</v>
          </cell>
          <cell r="G2116">
            <v>212916.74</v>
          </cell>
        </row>
        <row r="2117">
          <cell r="B2117" t="str">
            <v>21130-0000-0001-0092-0000</v>
          </cell>
          <cell r="C2117" t="str">
            <v>URBARK CONSTRUCCIONES SA DE CV</v>
          </cell>
          <cell r="D2117">
            <v>2917168.97</v>
          </cell>
          <cell r="E2117">
            <v>33540609.73</v>
          </cell>
          <cell r="F2117">
            <v>37309226.359999999</v>
          </cell>
          <cell r="G2117">
            <v>6685785.5999999996</v>
          </cell>
        </row>
        <row r="2118">
          <cell r="B2118" t="str">
            <v>21130-0000-0001-0093-0000</v>
          </cell>
          <cell r="C2118" t="str">
            <v>GONZALO ACEVEDO CORREA</v>
          </cell>
          <cell r="D2118">
            <v>0</v>
          </cell>
          <cell r="E2118">
            <v>2706543.74</v>
          </cell>
          <cell r="F2118">
            <v>2716627.93</v>
          </cell>
          <cell r="G2118">
            <v>10084.19</v>
          </cell>
        </row>
        <row r="2119">
          <cell r="B2119" t="str">
            <v>21130-0000-0001-0095-0000</v>
          </cell>
          <cell r="C2119" t="str">
            <v>IMBA SA DE CV</v>
          </cell>
          <cell r="D2119">
            <v>0</v>
          </cell>
          <cell r="E2119">
            <v>1996459.61</v>
          </cell>
          <cell r="F2119">
            <v>2256659.88</v>
          </cell>
          <cell r="G2119">
            <v>260200.27</v>
          </cell>
        </row>
        <row r="2120">
          <cell r="B2120" t="str">
            <v>21130-0000-0001-0096-0000</v>
          </cell>
          <cell r="C2120" t="str">
            <v>CONSORCIO CONSTRUCTOR ECO DEL BAJIO S A</v>
          </cell>
          <cell r="D2120">
            <v>0</v>
          </cell>
          <cell r="E2120">
            <v>15034537.26</v>
          </cell>
          <cell r="F2120">
            <v>15705695.539999999</v>
          </cell>
          <cell r="G2120">
            <v>671158.28</v>
          </cell>
        </row>
        <row r="2121">
          <cell r="B2121" t="str">
            <v>21130-0000-0001-0097-0000</v>
          </cell>
          <cell r="C2121" t="str">
            <v>CONSTRUCTORA SISTOS &amp; ASOCIADOS SA DE CV</v>
          </cell>
          <cell r="D2121">
            <v>0</v>
          </cell>
          <cell r="E2121">
            <v>502583.2</v>
          </cell>
          <cell r="F2121">
            <v>617574.94999999995</v>
          </cell>
          <cell r="G2121">
            <v>114991.75</v>
          </cell>
        </row>
        <row r="2122">
          <cell r="B2122" t="str">
            <v>21130-0000-0001-0100-0000</v>
          </cell>
          <cell r="C2122" t="str">
            <v>ESTUDIOS PROYECTOS Y CONSTRUCCIONES CASE</v>
          </cell>
          <cell r="D2122">
            <v>0</v>
          </cell>
          <cell r="E2122">
            <v>3042518.93</v>
          </cell>
          <cell r="F2122">
            <v>3139546.98</v>
          </cell>
          <cell r="G2122">
            <v>97028.05</v>
          </cell>
        </row>
        <row r="2123">
          <cell r="B2123" t="str">
            <v>21130-0000-0001-0101-0000</v>
          </cell>
          <cell r="C2123" t="str">
            <v>E M S Y CONTROL DE CALIDAD PARA LA CONST</v>
          </cell>
          <cell r="D2123">
            <v>0</v>
          </cell>
          <cell r="E2123">
            <v>1471967.97</v>
          </cell>
          <cell r="F2123">
            <v>1653631.2</v>
          </cell>
          <cell r="G2123">
            <v>181663.23</v>
          </cell>
        </row>
        <row r="2124">
          <cell r="B2124" t="str">
            <v>21130-0000-0001-0102-0000</v>
          </cell>
          <cell r="C2124" t="str">
            <v>CORPORACION LANTANA SA DE CV</v>
          </cell>
          <cell r="D2124">
            <v>360538.8</v>
          </cell>
          <cell r="E2124">
            <v>19643592.960000001</v>
          </cell>
          <cell r="F2124">
            <v>20971314.920000002</v>
          </cell>
          <cell r="G2124">
            <v>1688260.76</v>
          </cell>
        </row>
        <row r="2125">
          <cell r="B2125" t="str">
            <v>21130-0000-0001-0104-0000</v>
          </cell>
          <cell r="C2125" t="str">
            <v>CONSULTORIA DE EXCELENCIA EN ORGANIZACIO</v>
          </cell>
          <cell r="D2125">
            <v>0</v>
          </cell>
          <cell r="E2125">
            <v>381752.19</v>
          </cell>
          <cell r="F2125">
            <v>381752.19</v>
          </cell>
          <cell r="G2125">
            <v>0</v>
          </cell>
        </row>
        <row r="2126">
          <cell r="B2126" t="str">
            <v>21130-0000-0001-0106-0000</v>
          </cell>
          <cell r="C2126" t="str">
            <v>SALVADOR ANGEL LIZARDI MONTES</v>
          </cell>
          <cell r="D2126">
            <v>0</v>
          </cell>
          <cell r="E2126">
            <v>221939.43</v>
          </cell>
          <cell r="F2126">
            <v>282581.7</v>
          </cell>
          <cell r="G2126">
            <v>60642.27</v>
          </cell>
        </row>
        <row r="2127">
          <cell r="B2127" t="str">
            <v>21130-0000-0001-0108-0000</v>
          </cell>
          <cell r="C2127" t="str">
            <v>OLAEZ CONSTRUCCION Y PROYECTOS SA DE CV</v>
          </cell>
          <cell r="D2127">
            <v>430002.57</v>
          </cell>
          <cell r="E2127">
            <v>10723771.91</v>
          </cell>
          <cell r="F2127">
            <v>11591914.75</v>
          </cell>
          <cell r="G2127">
            <v>1298145.4099999999</v>
          </cell>
        </row>
        <row r="2128">
          <cell r="B2128" t="str">
            <v>21130-0000-0001-0112-0000</v>
          </cell>
          <cell r="C2128" t="str">
            <v>ARCCO PROFESIONALES EN CONSTRUCCION SA D</v>
          </cell>
          <cell r="D2128">
            <v>471579.05</v>
          </cell>
          <cell r="E2128">
            <v>12548727.869999999</v>
          </cell>
          <cell r="F2128">
            <v>12254354.85</v>
          </cell>
          <cell r="G2128">
            <v>177206.03</v>
          </cell>
        </row>
        <row r="2129">
          <cell r="B2129" t="str">
            <v>21130-0000-0001-0113-0000</v>
          </cell>
          <cell r="C2129" t="str">
            <v>CONSTRUCTORA TORRE ALTA S DE RL</v>
          </cell>
          <cell r="D2129">
            <v>49203.93</v>
          </cell>
          <cell r="E2129">
            <v>761386.56</v>
          </cell>
          <cell r="F2129">
            <v>712182.63</v>
          </cell>
          <cell r="G2129">
            <v>0</v>
          </cell>
        </row>
        <row r="2130">
          <cell r="B2130" t="str">
            <v>21130-0000-0001-0114-0000</v>
          </cell>
          <cell r="C2130" t="str">
            <v>JORGE ARTURO GONZALEZ GONZALEZ</v>
          </cell>
          <cell r="D2130">
            <v>28605.119999999999</v>
          </cell>
          <cell r="E2130">
            <v>432387.54</v>
          </cell>
          <cell r="F2130">
            <v>403782.42</v>
          </cell>
          <cell r="G2130">
            <v>0</v>
          </cell>
        </row>
        <row r="2131">
          <cell r="B2131" t="str">
            <v>21130-0000-0001-0115-0000</v>
          </cell>
          <cell r="C2131" t="str">
            <v>ERIC IBAN ACAL SANCHEZ</v>
          </cell>
          <cell r="D2131">
            <v>0</v>
          </cell>
          <cell r="E2131">
            <v>538911.75</v>
          </cell>
          <cell r="F2131">
            <v>538911.75</v>
          </cell>
          <cell r="G2131">
            <v>0</v>
          </cell>
        </row>
        <row r="2132">
          <cell r="B2132" t="str">
            <v>21130-0000-0001-0116-0000</v>
          </cell>
          <cell r="C2132" t="str">
            <v>CORPORACION DEL SA DE CV</v>
          </cell>
          <cell r="D2132">
            <v>0</v>
          </cell>
          <cell r="E2132">
            <v>4717342.6900000004</v>
          </cell>
          <cell r="F2132">
            <v>6681739.1399999997</v>
          </cell>
          <cell r="G2132">
            <v>1964396.45</v>
          </cell>
        </row>
        <row r="2133">
          <cell r="B2133" t="str">
            <v>21130-0000-0001-0117-0000</v>
          </cell>
          <cell r="C2133" t="str">
            <v>CONURLE SA DE CV</v>
          </cell>
          <cell r="D2133">
            <v>0</v>
          </cell>
          <cell r="E2133">
            <v>2478351.15</v>
          </cell>
          <cell r="F2133">
            <v>3730705.64</v>
          </cell>
          <cell r="G2133">
            <v>1252354.49</v>
          </cell>
        </row>
        <row r="2134">
          <cell r="B2134" t="str">
            <v>21130-0000-0001-0118-0000</v>
          </cell>
          <cell r="C2134" t="str">
            <v>ALTA ARQUITECTURA ARQUITECTOS ASOCIADOS</v>
          </cell>
          <cell r="D2134">
            <v>0</v>
          </cell>
          <cell r="E2134">
            <v>11211644</v>
          </cell>
          <cell r="F2134">
            <v>11211644</v>
          </cell>
          <cell r="G2134">
            <v>0</v>
          </cell>
        </row>
        <row r="2135">
          <cell r="B2135" t="str">
            <v>21130-0000-0001-0119-0000</v>
          </cell>
          <cell r="C2135" t="str">
            <v>L &amp; T IDEA URBANA SA DE CV</v>
          </cell>
          <cell r="D2135">
            <v>0</v>
          </cell>
          <cell r="E2135">
            <v>198950.92</v>
          </cell>
          <cell r="F2135">
            <v>198950.92</v>
          </cell>
          <cell r="G2135">
            <v>0</v>
          </cell>
        </row>
        <row r="2136">
          <cell r="B2136" t="str">
            <v>21130-0000-0001-0120-0000</v>
          </cell>
          <cell r="C2136" t="str">
            <v>VIMACOM SA DE CV</v>
          </cell>
          <cell r="D2136">
            <v>0</v>
          </cell>
          <cell r="E2136">
            <v>4109586.99</v>
          </cell>
          <cell r="F2136">
            <v>4109586.99</v>
          </cell>
          <cell r="G2136">
            <v>0</v>
          </cell>
        </row>
        <row r="2137">
          <cell r="B2137" t="str">
            <v>21130-0000-0001-0121-0000</v>
          </cell>
          <cell r="C2137" t="str">
            <v>MIGUEL ANGEL MATA SEGOVIANO</v>
          </cell>
          <cell r="D2137">
            <v>771518.54</v>
          </cell>
          <cell r="E2137">
            <v>6453598.3700000001</v>
          </cell>
          <cell r="F2137">
            <v>7041810.5300000003</v>
          </cell>
          <cell r="G2137">
            <v>1359730.7</v>
          </cell>
        </row>
        <row r="2138">
          <cell r="B2138" t="str">
            <v>21130-0000-0001-0122-0000</v>
          </cell>
          <cell r="C2138" t="str">
            <v>SERVICIOS PROFESIONALES DE ACABADOS EN C</v>
          </cell>
          <cell r="D2138">
            <v>0</v>
          </cell>
          <cell r="E2138">
            <v>388379.61</v>
          </cell>
          <cell r="F2138">
            <v>388379.61</v>
          </cell>
          <cell r="G2138">
            <v>0</v>
          </cell>
        </row>
        <row r="2139">
          <cell r="B2139" t="str">
            <v>21130-0000-0001-0125-0000</v>
          </cell>
          <cell r="C2139" t="str">
            <v>OLMACE SA DE CV</v>
          </cell>
          <cell r="D2139">
            <v>0</v>
          </cell>
          <cell r="E2139">
            <v>7706206.5700000003</v>
          </cell>
          <cell r="F2139">
            <v>11704099.279999999</v>
          </cell>
          <cell r="G2139">
            <v>3997892.71</v>
          </cell>
        </row>
        <row r="2140">
          <cell r="B2140" t="str">
            <v>21130-0000-0001-0126-0000</v>
          </cell>
          <cell r="C2140" t="str">
            <v>CONTRATISTAS CENTENARIO SA DE CV</v>
          </cell>
          <cell r="D2140">
            <v>0</v>
          </cell>
          <cell r="E2140">
            <v>12780383.65</v>
          </cell>
          <cell r="F2140">
            <v>12780383.65</v>
          </cell>
          <cell r="G2140">
            <v>0</v>
          </cell>
        </row>
        <row r="2141">
          <cell r="B2141" t="str">
            <v>21130-0000-0001-0128-0000</v>
          </cell>
          <cell r="C2141" t="str">
            <v>CORPORATIVO PASEVA SA DE CV</v>
          </cell>
          <cell r="D2141">
            <v>0</v>
          </cell>
          <cell r="E2141">
            <v>1833493.65</v>
          </cell>
          <cell r="F2141">
            <v>1833493.65</v>
          </cell>
          <cell r="G2141">
            <v>0</v>
          </cell>
        </row>
        <row r="2142">
          <cell r="B2142" t="str">
            <v>21130-0000-0001-0129-0000</v>
          </cell>
          <cell r="C2142" t="str">
            <v>SUDIC SUPERVISION DISEÑO Y CONSTRUCCION</v>
          </cell>
          <cell r="D2142">
            <v>0</v>
          </cell>
          <cell r="E2142">
            <v>553069.18999999994</v>
          </cell>
          <cell r="F2142">
            <v>598639.17000000004</v>
          </cell>
          <cell r="G2142">
            <v>45569.98</v>
          </cell>
        </row>
        <row r="2143">
          <cell r="B2143" t="str">
            <v>21130-0000-0001-0130-0000</v>
          </cell>
          <cell r="C2143" t="str">
            <v>PRIMITIVO HERRERA GONZALEZ</v>
          </cell>
          <cell r="D2143">
            <v>0</v>
          </cell>
          <cell r="E2143">
            <v>214812.38</v>
          </cell>
          <cell r="F2143">
            <v>214812.38</v>
          </cell>
          <cell r="G2143">
            <v>0</v>
          </cell>
        </row>
        <row r="2144">
          <cell r="B2144" t="str">
            <v>21130-0000-0001-0131-0000</v>
          </cell>
          <cell r="C2144" t="str">
            <v>DANIEL GUTIERREZ DE LOYOLA</v>
          </cell>
          <cell r="D2144">
            <v>0</v>
          </cell>
          <cell r="E2144">
            <v>6238006.8600000003</v>
          </cell>
          <cell r="F2144">
            <v>7984911.1200000001</v>
          </cell>
          <cell r="G2144">
            <v>1746904.26</v>
          </cell>
        </row>
        <row r="2145">
          <cell r="B2145" t="str">
            <v>21130-0000-0001-0138-0000</v>
          </cell>
          <cell r="C2145" t="str">
            <v>CONSTRUCCION Y URBANISMO DE LEON, S.A. D</v>
          </cell>
          <cell r="D2145">
            <v>0</v>
          </cell>
          <cell r="E2145">
            <v>945603.81</v>
          </cell>
          <cell r="F2145">
            <v>1139846.4099999999</v>
          </cell>
          <cell r="G2145">
            <v>194242.6</v>
          </cell>
        </row>
        <row r="2146">
          <cell r="B2146" t="str">
            <v>21130-0000-0001-0141-0000</v>
          </cell>
          <cell r="C2146" t="str">
            <v>LUZ GABRIELA GARCIA VILLANUEVA</v>
          </cell>
          <cell r="D2146">
            <v>0</v>
          </cell>
          <cell r="E2146">
            <v>138449.68</v>
          </cell>
          <cell r="F2146">
            <v>138449.68</v>
          </cell>
          <cell r="G2146">
            <v>0</v>
          </cell>
        </row>
        <row r="2147">
          <cell r="B2147" t="str">
            <v>21130-0000-0001-0142-0000</v>
          </cell>
          <cell r="C2147" t="str">
            <v>DC CONSTRUCTORES SA DE CV</v>
          </cell>
          <cell r="D2147">
            <v>314619.74</v>
          </cell>
          <cell r="E2147">
            <v>2899873.21</v>
          </cell>
          <cell r="F2147">
            <v>2635093.88</v>
          </cell>
          <cell r="G2147">
            <v>49840.41</v>
          </cell>
        </row>
        <row r="2148">
          <cell r="B2148" t="str">
            <v>21130-0000-0001-0147-0000</v>
          </cell>
          <cell r="C2148" t="str">
            <v>MARIA EUGENIA PINEDA VELAZQUEZ</v>
          </cell>
          <cell r="D2148">
            <v>0</v>
          </cell>
          <cell r="E2148">
            <v>1205428.08</v>
          </cell>
          <cell r="F2148">
            <v>1205428.08</v>
          </cell>
          <cell r="G2148">
            <v>0</v>
          </cell>
        </row>
        <row r="2149">
          <cell r="B2149" t="str">
            <v>21130-0000-0001-0149-0000</v>
          </cell>
          <cell r="C2149" t="str">
            <v>FERNANDEZ GARCIA AMANDA DOLORES</v>
          </cell>
          <cell r="D2149">
            <v>0</v>
          </cell>
          <cell r="E2149">
            <v>483192.26</v>
          </cell>
          <cell r="F2149">
            <v>483192.26</v>
          </cell>
          <cell r="G2149">
            <v>0</v>
          </cell>
        </row>
        <row r="2150">
          <cell r="B2150" t="str">
            <v>21130-0000-0001-0150-0000</v>
          </cell>
          <cell r="C2150" t="str">
            <v>LDA INFRAESTRUCTURA SA DE CV</v>
          </cell>
          <cell r="D2150">
            <v>0</v>
          </cell>
          <cell r="E2150">
            <v>583583.14</v>
          </cell>
          <cell r="F2150">
            <v>583583.14</v>
          </cell>
          <cell r="G2150">
            <v>0</v>
          </cell>
        </row>
        <row r="2151">
          <cell r="B2151" t="str">
            <v>21130-0000-0001-0151-0000</v>
          </cell>
          <cell r="C2151" t="str">
            <v>CONSTRUCCION Y PROYECTO VIZAJO SA DE CV</v>
          </cell>
          <cell r="D2151">
            <v>0</v>
          </cell>
          <cell r="E2151">
            <v>2463545.75</v>
          </cell>
          <cell r="F2151">
            <v>2651474.2799999998</v>
          </cell>
          <cell r="G2151">
            <v>187928.53</v>
          </cell>
        </row>
        <row r="2152">
          <cell r="B2152" t="str">
            <v>21130-0000-0001-0153-0000</v>
          </cell>
          <cell r="C2152" t="str">
            <v>KARAMAWI CONSTRUCTORA, S.A. DE C.V.</v>
          </cell>
          <cell r="D2152">
            <v>25647.5</v>
          </cell>
          <cell r="E2152">
            <v>12265300.289999999</v>
          </cell>
          <cell r="F2152">
            <v>14826853.35</v>
          </cell>
          <cell r="G2152">
            <v>2587200.56</v>
          </cell>
        </row>
        <row r="2153">
          <cell r="B2153" t="str">
            <v>21130-0000-0001-0154-0000</v>
          </cell>
          <cell r="C2153" t="str">
            <v>PLACOSA CONSTRUCCIONES, S.A. DE C.V.</v>
          </cell>
          <cell r="D2153">
            <v>0</v>
          </cell>
          <cell r="E2153">
            <v>437560.77</v>
          </cell>
          <cell r="F2153">
            <v>437560.77</v>
          </cell>
          <cell r="G2153">
            <v>0</v>
          </cell>
        </row>
        <row r="2154">
          <cell r="B2154" t="str">
            <v>21130-0000-0001-0156-0000</v>
          </cell>
          <cell r="C2154" t="str">
            <v>FELIPE SERRANO GARCIA</v>
          </cell>
          <cell r="D2154">
            <v>0</v>
          </cell>
          <cell r="E2154">
            <v>143189.29</v>
          </cell>
          <cell r="F2154">
            <v>143189.29</v>
          </cell>
          <cell r="G2154">
            <v>0</v>
          </cell>
        </row>
        <row r="2155">
          <cell r="B2155" t="str">
            <v>21130-0000-0001-0157-0000</v>
          </cell>
          <cell r="C2155" t="str">
            <v>ASESORES ESPECIALIZADOS EN DESARROLLO DE</v>
          </cell>
          <cell r="D2155">
            <v>0</v>
          </cell>
          <cell r="E2155">
            <v>1224960.24</v>
          </cell>
          <cell r="F2155">
            <v>1224960.24</v>
          </cell>
          <cell r="G2155">
            <v>0</v>
          </cell>
        </row>
        <row r="2156">
          <cell r="B2156" t="str">
            <v>21130-0000-0001-0158-0000</v>
          </cell>
          <cell r="C2156" t="str">
            <v>GIL ENRIQUE VAZQUEZ AVILA</v>
          </cell>
          <cell r="D2156">
            <v>0</v>
          </cell>
          <cell r="E2156">
            <v>5331536.41</v>
          </cell>
          <cell r="F2156">
            <v>7279961.3499999996</v>
          </cell>
          <cell r="G2156">
            <v>1948424.94</v>
          </cell>
        </row>
        <row r="2157">
          <cell r="B2157" t="str">
            <v>21130-0000-0001-0160-0000</v>
          </cell>
          <cell r="C2157" t="str">
            <v>VALENTINA FLORES LOPEZ</v>
          </cell>
          <cell r="D2157">
            <v>0</v>
          </cell>
          <cell r="E2157">
            <v>647424.46</v>
          </cell>
          <cell r="F2157">
            <v>1024609.35</v>
          </cell>
          <cell r="G2157">
            <v>377184.89</v>
          </cell>
        </row>
        <row r="2158">
          <cell r="B2158" t="str">
            <v>21130-0000-0001-0163-0000</v>
          </cell>
          <cell r="C2158" t="str">
            <v>DIEZ INGENIEROS ESPECIALISTAS, S.A. DE C</v>
          </cell>
          <cell r="D2158">
            <v>0</v>
          </cell>
          <cell r="E2158">
            <v>1137041.94</v>
          </cell>
          <cell r="F2158">
            <v>1137041.94</v>
          </cell>
          <cell r="G2158">
            <v>0</v>
          </cell>
        </row>
        <row r="2159">
          <cell r="B2159" t="str">
            <v>21130-0000-0001-0165-0000</v>
          </cell>
          <cell r="C2159" t="str">
            <v>LANDSCAPE CONCEPTO NATURAL S DE RL DE CV</v>
          </cell>
          <cell r="D2159">
            <v>0</v>
          </cell>
          <cell r="E2159">
            <v>136874.51999999999</v>
          </cell>
          <cell r="F2159">
            <v>136874.51999999999</v>
          </cell>
          <cell r="G2159">
            <v>0</v>
          </cell>
        </row>
        <row r="2160">
          <cell r="B2160" t="str">
            <v>21130-0000-0001-0166-0000</v>
          </cell>
          <cell r="C2160" t="str">
            <v>CH CONSTRUCTORA, S.A. DE C.V.</v>
          </cell>
          <cell r="D2160">
            <v>0</v>
          </cell>
          <cell r="E2160">
            <v>1737145.68</v>
          </cell>
          <cell r="F2160">
            <v>2291836.37</v>
          </cell>
          <cell r="G2160">
            <v>554690.68999999994</v>
          </cell>
        </row>
        <row r="2161">
          <cell r="B2161" t="str">
            <v>21130-0000-0001-0167-0000</v>
          </cell>
          <cell r="C2161" t="str">
            <v>GEUMAN, S.A. DE C.V.</v>
          </cell>
          <cell r="D2161">
            <v>0</v>
          </cell>
          <cell r="E2161">
            <v>2046494.3</v>
          </cell>
          <cell r="F2161">
            <v>2046494.3</v>
          </cell>
          <cell r="G2161">
            <v>0</v>
          </cell>
        </row>
        <row r="2162">
          <cell r="B2162" t="str">
            <v>21130-0000-0001-0168-0000</v>
          </cell>
          <cell r="C2162" t="str">
            <v>GRUPO CONSTRUCTOR CHICOME SA DE CV</v>
          </cell>
          <cell r="D2162">
            <v>0</v>
          </cell>
          <cell r="E2162">
            <v>772574.12</v>
          </cell>
          <cell r="F2162">
            <v>1545148.24</v>
          </cell>
          <cell r="G2162">
            <v>772574.12</v>
          </cell>
        </row>
        <row r="2163">
          <cell r="B2163" t="str">
            <v>21130-0000-0001-0170-0000</v>
          </cell>
          <cell r="C2163" t="str">
            <v>501 ARQUITECTOS SA DE CV</v>
          </cell>
          <cell r="D2163">
            <v>0</v>
          </cell>
          <cell r="E2163">
            <v>66281.8</v>
          </cell>
          <cell r="F2163">
            <v>132563.6</v>
          </cell>
          <cell r="G2163">
            <v>66281.8</v>
          </cell>
        </row>
        <row r="2164">
          <cell r="B2164" t="str">
            <v>21130-0000-0001-0175-0000</v>
          </cell>
          <cell r="C2164" t="str">
            <v>CONSTRUCTORA OLIVSA, S.A. DE C.V.</v>
          </cell>
          <cell r="D2164">
            <v>25725.8</v>
          </cell>
          <cell r="E2164">
            <v>446780.49</v>
          </cell>
          <cell r="F2164">
            <v>421054.69</v>
          </cell>
          <cell r="G2164">
            <v>0</v>
          </cell>
        </row>
        <row r="2165">
          <cell r="B2165" t="str">
            <v>21130-0000-0001-0177-0000</v>
          </cell>
          <cell r="C2165" t="str">
            <v>ADRA INGENIERIA, S.A. DE C.V.</v>
          </cell>
          <cell r="D2165">
            <v>0</v>
          </cell>
          <cell r="E2165">
            <v>1042721.55</v>
          </cell>
          <cell r="F2165">
            <v>1042721.55</v>
          </cell>
          <cell r="G2165">
            <v>0</v>
          </cell>
        </row>
        <row r="2166">
          <cell r="B2166" t="str">
            <v>21130-0000-0001-0178-0000</v>
          </cell>
          <cell r="C2166" t="str">
            <v>SAMUEL RAMIREZ CABRERA</v>
          </cell>
          <cell r="D2166">
            <v>0</v>
          </cell>
          <cell r="E2166">
            <v>797768.96</v>
          </cell>
          <cell r="F2166">
            <v>817975.8</v>
          </cell>
          <cell r="G2166">
            <v>20206.84</v>
          </cell>
        </row>
        <row r="2167">
          <cell r="B2167" t="str">
            <v>21130-0000-0001-0181-0000</v>
          </cell>
          <cell r="C2167" t="str">
            <v>GRUPO UBCE, S.A. DE C.V.</v>
          </cell>
          <cell r="D2167">
            <v>0</v>
          </cell>
          <cell r="E2167">
            <v>800717.65</v>
          </cell>
          <cell r="F2167">
            <v>832818.69</v>
          </cell>
          <cell r="G2167">
            <v>32101.040000000001</v>
          </cell>
        </row>
        <row r="2168">
          <cell r="B2168" t="str">
            <v>21130-0000-0001-0182-0000</v>
          </cell>
          <cell r="C2168" t="str">
            <v>MOALSA, S.A. DE C.V.</v>
          </cell>
          <cell r="D2168">
            <v>0</v>
          </cell>
          <cell r="E2168">
            <v>718450.48</v>
          </cell>
          <cell r="F2168">
            <v>718450.48</v>
          </cell>
          <cell r="G2168">
            <v>0</v>
          </cell>
        </row>
        <row r="2169">
          <cell r="B2169" t="str">
            <v>21130-0000-0001-0185-0000</v>
          </cell>
          <cell r="C2169" t="str">
            <v>MATERIALES Y URBANIZACION A &amp; M SA DE CV</v>
          </cell>
          <cell r="D2169">
            <v>0</v>
          </cell>
          <cell r="E2169">
            <v>3495418.35</v>
          </cell>
          <cell r="F2169">
            <v>3770185.39</v>
          </cell>
          <cell r="G2169">
            <v>274767.03999999998</v>
          </cell>
        </row>
        <row r="2170">
          <cell r="B2170" t="str">
            <v>21130-0000-0001-0188-0000</v>
          </cell>
          <cell r="C2170" t="str">
            <v>NAVA MUGUIRO HECTOR ALEJANDRO</v>
          </cell>
          <cell r="D2170">
            <v>0</v>
          </cell>
          <cell r="E2170">
            <v>55824.69</v>
          </cell>
          <cell r="F2170">
            <v>61271.23</v>
          </cell>
          <cell r="G2170">
            <v>5446.54</v>
          </cell>
        </row>
        <row r="2171">
          <cell r="B2171" t="str">
            <v>21130-0000-0001-0193-0000</v>
          </cell>
          <cell r="C2171" t="str">
            <v>SERVICIO INTEGRAL DE INGENIERIA CIVIL DE</v>
          </cell>
          <cell r="D2171">
            <v>0</v>
          </cell>
          <cell r="E2171">
            <v>2043959.98</v>
          </cell>
          <cell r="F2171">
            <v>2099541.0099999998</v>
          </cell>
          <cell r="G2171">
            <v>55581.03</v>
          </cell>
        </row>
        <row r="2172">
          <cell r="B2172" t="str">
            <v>21130-0000-0001-0194-0000</v>
          </cell>
          <cell r="C2172" t="str">
            <v>JORGE FRANCISCO ESPINOZA ZAPIAIN</v>
          </cell>
          <cell r="D2172">
            <v>0</v>
          </cell>
          <cell r="E2172">
            <v>721638.94</v>
          </cell>
          <cell r="F2172">
            <v>721638.94</v>
          </cell>
          <cell r="G2172">
            <v>0</v>
          </cell>
        </row>
        <row r="2173">
          <cell r="B2173" t="str">
            <v>21130-0000-0001-0196-0000</v>
          </cell>
          <cell r="C2173" t="str">
            <v>OSCAR ANTONIO MACIAS VELAZQUEZ</v>
          </cell>
          <cell r="D2173">
            <v>0</v>
          </cell>
          <cell r="E2173">
            <v>519358.25</v>
          </cell>
          <cell r="F2173">
            <v>519358.25</v>
          </cell>
          <cell r="G2173">
            <v>0</v>
          </cell>
        </row>
        <row r="2174">
          <cell r="B2174" t="str">
            <v>21130-0000-0001-0198-0000</v>
          </cell>
          <cell r="C2174" t="str">
            <v>BAÑUELOS ORTEGA GUSTAVO GUILLERMO</v>
          </cell>
          <cell r="D2174">
            <v>0</v>
          </cell>
          <cell r="E2174">
            <v>335446.19</v>
          </cell>
          <cell r="F2174">
            <v>335446.19</v>
          </cell>
          <cell r="G2174">
            <v>0</v>
          </cell>
        </row>
        <row r="2175">
          <cell r="B2175" t="str">
            <v>21130-0000-0001-0199-0000</v>
          </cell>
          <cell r="C2175" t="str">
            <v>JULIAN TEJADA PADILLA</v>
          </cell>
          <cell r="D2175">
            <v>0</v>
          </cell>
          <cell r="E2175">
            <v>215642.99</v>
          </cell>
          <cell r="F2175">
            <v>215642.99</v>
          </cell>
          <cell r="G2175">
            <v>0</v>
          </cell>
        </row>
        <row r="2176">
          <cell r="B2176" t="str">
            <v>21130-0000-0001-0200-0000</v>
          </cell>
          <cell r="C2176" t="str">
            <v>CONSTRUCTORA NOARDIQ,S.A DE C.V</v>
          </cell>
          <cell r="D2176">
            <v>90000</v>
          </cell>
          <cell r="E2176">
            <v>9804344.3200000003</v>
          </cell>
          <cell r="F2176">
            <v>9806550.1899999995</v>
          </cell>
          <cell r="G2176">
            <v>92205.87</v>
          </cell>
        </row>
        <row r="2177">
          <cell r="B2177" t="str">
            <v>21130-0000-0001-0201-0000</v>
          </cell>
          <cell r="C2177" t="str">
            <v>SALAZAR ROCHA CARLOS</v>
          </cell>
          <cell r="D2177">
            <v>0</v>
          </cell>
          <cell r="E2177">
            <v>404104.81</v>
          </cell>
          <cell r="F2177">
            <v>404104.81</v>
          </cell>
          <cell r="G2177">
            <v>0</v>
          </cell>
        </row>
        <row r="2178">
          <cell r="B2178" t="str">
            <v>21130-0000-0001-0205-0000</v>
          </cell>
          <cell r="C2178" t="str">
            <v>GRUPO EDIFICADOR JOACA, S.A DE C.V</v>
          </cell>
          <cell r="D2178">
            <v>0</v>
          </cell>
          <cell r="E2178">
            <v>882753.45</v>
          </cell>
          <cell r="F2178">
            <v>979374.35</v>
          </cell>
          <cell r="G2178">
            <v>96620.9</v>
          </cell>
        </row>
        <row r="2179">
          <cell r="B2179" t="str">
            <v>21130-0000-0001-0206-0000</v>
          </cell>
          <cell r="C2179" t="str">
            <v>CONSTRUCTORA Y ARRENDADORA ARANDA &amp; GUTI</v>
          </cell>
          <cell r="D2179">
            <v>0</v>
          </cell>
          <cell r="E2179">
            <v>2557452.48</v>
          </cell>
          <cell r="F2179">
            <v>2901389.34</v>
          </cell>
          <cell r="G2179">
            <v>343936.86</v>
          </cell>
        </row>
        <row r="2180">
          <cell r="B2180" t="str">
            <v>21130-0000-0001-0207-0000</v>
          </cell>
          <cell r="C2180" t="str">
            <v>COSUM, S.A DE C.V</v>
          </cell>
          <cell r="D2180">
            <v>693282.95</v>
          </cell>
          <cell r="E2180">
            <v>11152337.25</v>
          </cell>
          <cell r="F2180">
            <v>11968024.42</v>
          </cell>
          <cell r="G2180">
            <v>1508970.12</v>
          </cell>
        </row>
        <row r="2181">
          <cell r="B2181" t="str">
            <v>21130-0000-0001-0208-0000</v>
          </cell>
          <cell r="C2181" t="str">
            <v>CUMONIO, S.A DE C.V</v>
          </cell>
          <cell r="D2181">
            <v>0</v>
          </cell>
          <cell r="E2181">
            <v>590262.77</v>
          </cell>
          <cell r="F2181">
            <v>865672.5</v>
          </cell>
          <cell r="G2181">
            <v>275409.73</v>
          </cell>
        </row>
        <row r="2182">
          <cell r="B2182" t="str">
            <v>21130-0000-0001-0209-0000</v>
          </cell>
          <cell r="C2182" t="str">
            <v>CONSTRUCCION Y SERVICIOS DEL BAJIO, S.A</v>
          </cell>
          <cell r="D2182">
            <v>0</v>
          </cell>
          <cell r="E2182">
            <v>48020942.560000002</v>
          </cell>
          <cell r="F2182">
            <v>48795942.700000003</v>
          </cell>
          <cell r="G2182">
            <v>775000.14</v>
          </cell>
        </row>
        <row r="2183">
          <cell r="B2183" t="str">
            <v>21130-0000-0001-0211-0000</v>
          </cell>
          <cell r="C2183" t="str">
            <v>PEREZ IBARRA MOISES</v>
          </cell>
          <cell r="D2183">
            <v>0</v>
          </cell>
          <cell r="E2183">
            <v>3388180.01</v>
          </cell>
          <cell r="F2183">
            <v>3388180.01</v>
          </cell>
          <cell r="G2183">
            <v>0</v>
          </cell>
        </row>
        <row r="2184">
          <cell r="B2184" t="str">
            <v>21130-0000-0001-0212-0000</v>
          </cell>
          <cell r="C2184" t="str">
            <v>GRUPO CONSULTOR GONAZU, S.A DE C.V</v>
          </cell>
          <cell r="D2184">
            <v>67425.88</v>
          </cell>
          <cell r="E2184">
            <v>534530.72</v>
          </cell>
          <cell r="F2184">
            <v>467104.84</v>
          </cell>
          <cell r="G2184">
            <v>0</v>
          </cell>
        </row>
        <row r="2185">
          <cell r="B2185" t="str">
            <v>21130-0000-0001-0213-0000</v>
          </cell>
          <cell r="C2185" t="str">
            <v>CONSTRUCCIONES Y URBANIZACIONES SAN ANGE</v>
          </cell>
          <cell r="D2185">
            <v>0</v>
          </cell>
          <cell r="E2185">
            <v>8229552.2599999998</v>
          </cell>
          <cell r="F2185">
            <v>8787502.7400000002</v>
          </cell>
          <cell r="G2185">
            <v>557950.48</v>
          </cell>
        </row>
        <row r="2186">
          <cell r="B2186" t="str">
            <v>21130-0000-0001-0214-0000</v>
          </cell>
          <cell r="C2186" t="str">
            <v>AS URBANIZACIONES, S.A DE C.V</v>
          </cell>
          <cell r="D2186">
            <v>0</v>
          </cell>
          <cell r="E2186">
            <v>1500680.74</v>
          </cell>
          <cell r="F2186">
            <v>1500680.74</v>
          </cell>
          <cell r="G2186">
            <v>0</v>
          </cell>
        </row>
        <row r="2187">
          <cell r="B2187" t="str">
            <v>21130-0000-0001-0215-0000</v>
          </cell>
          <cell r="C2187" t="str">
            <v>URBANIZADORA DEL CENTRO, S.A DE C.V</v>
          </cell>
          <cell r="D2187">
            <v>0</v>
          </cell>
          <cell r="E2187">
            <v>24169005.120000001</v>
          </cell>
          <cell r="F2187">
            <v>24645972.16</v>
          </cell>
          <cell r="G2187">
            <v>476967.04</v>
          </cell>
        </row>
        <row r="2188">
          <cell r="B2188" t="str">
            <v>21130-0000-0001-0216-0000</v>
          </cell>
          <cell r="C2188" t="str">
            <v>CONSTRUCTORA PLANETA TIERRA, S.A DE C.V</v>
          </cell>
          <cell r="D2188">
            <v>0</v>
          </cell>
          <cell r="E2188">
            <v>426224.44</v>
          </cell>
          <cell r="F2188">
            <v>426224.44</v>
          </cell>
          <cell r="G2188">
            <v>0</v>
          </cell>
        </row>
        <row r="2189">
          <cell r="B2189" t="str">
            <v>21130-0000-0001-0217-0000</v>
          </cell>
          <cell r="C2189" t="str">
            <v>VARGAS RUIZ CARLOS EDUARDO</v>
          </cell>
          <cell r="D2189">
            <v>0</v>
          </cell>
          <cell r="E2189">
            <v>597582.12</v>
          </cell>
          <cell r="F2189">
            <v>684019.25</v>
          </cell>
          <cell r="G2189">
            <v>86437.13</v>
          </cell>
        </row>
        <row r="2190">
          <cell r="B2190" t="str">
            <v>21130-0000-0001-0218-0000</v>
          </cell>
          <cell r="C2190" t="str">
            <v>CAMINOS COMPACTOS DE MEXICO, S.A DE C.V</v>
          </cell>
          <cell r="D2190">
            <v>0</v>
          </cell>
          <cell r="E2190">
            <v>438195.28</v>
          </cell>
          <cell r="F2190">
            <v>438195.28</v>
          </cell>
          <cell r="G2190">
            <v>0</v>
          </cell>
        </row>
        <row r="2191">
          <cell r="B2191" t="str">
            <v>21130-0000-0001-0219-0000</v>
          </cell>
          <cell r="C2191" t="str">
            <v>PROYECTOS Y CONSTRUCCIONES GUIMAR, S.A D</v>
          </cell>
          <cell r="D2191">
            <v>22878.73</v>
          </cell>
          <cell r="E2191">
            <v>512142.4</v>
          </cell>
          <cell r="F2191">
            <v>535205.51</v>
          </cell>
          <cell r="G2191">
            <v>45941.84</v>
          </cell>
        </row>
        <row r="2192">
          <cell r="B2192" t="str">
            <v>21130-0000-0001-0220-0000</v>
          </cell>
          <cell r="C2192" t="str">
            <v>GRUPO CONSTRUCTOR CONFICTUM, S.A DE C.V</v>
          </cell>
          <cell r="D2192">
            <v>0</v>
          </cell>
          <cell r="E2192">
            <v>431882.69</v>
          </cell>
          <cell r="F2192">
            <v>431882.69</v>
          </cell>
          <cell r="G2192">
            <v>0</v>
          </cell>
        </row>
        <row r="2193">
          <cell r="B2193" t="str">
            <v>21130-0000-0001-0221-0000</v>
          </cell>
          <cell r="C2193" t="str">
            <v>URBANIZADORA CARDONA &amp; CARDONA, S.A DE C</v>
          </cell>
          <cell r="D2193">
            <v>0</v>
          </cell>
          <cell r="E2193">
            <v>25997573.510000002</v>
          </cell>
          <cell r="F2193">
            <v>25997573.510000002</v>
          </cell>
          <cell r="G2193">
            <v>0</v>
          </cell>
        </row>
        <row r="2194">
          <cell r="B2194" t="str">
            <v>21130-0000-0001-0222-0000</v>
          </cell>
          <cell r="C2194" t="str">
            <v>JOS CONSTRUCTORA Y ARRENDADORA, S.A DE C</v>
          </cell>
          <cell r="D2194">
            <v>0</v>
          </cell>
          <cell r="E2194">
            <v>3663786.76</v>
          </cell>
          <cell r="F2194">
            <v>3777901.25</v>
          </cell>
          <cell r="G2194">
            <v>114114.49</v>
          </cell>
        </row>
        <row r="2195">
          <cell r="B2195" t="str">
            <v>21130-0000-0001-0224-0000</v>
          </cell>
          <cell r="C2195" t="str">
            <v>MONTBLANC CONSTRUCCIONES, S.A DE C.V</v>
          </cell>
          <cell r="D2195">
            <v>430002.57</v>
          </cell>
          <cell r="E2195">
            <v>1256381.25</v>
          </cell>
          <cell r="F2195">
            <v>826378.68</v>
          </cell>
          <cell r="G2195">
            <v>0</v>
          </cell>
        </row>
        <row r="2196">
          <cell r="B2196" t="str">
            <v>21130-0000-0001-0225-0000</v>
          </cell>
          <cell r="C2196" t="str">
            <v>CONSULTORES INMOBILIARIOS DEL BAJIO, S.A</v>
          </cell>
          <cell r="D2196">
            <v>14774.35</v>
          </cell>
          <cell r="E2196">
            <v>1047282.29</v>
          </cell>
          <cell r="F2196">
            <v>1061058.31</v>
          </cell>
          <cell r="G2196">
            <v>28550.37</v>
          </cell>
        </row>
        <row r="2197">
          <cell r="B2197" t="str">
            <v>21130-0000-0001-0226-0000</v>
          </cell>
          <cell r="C2197" t="str">
            <v>COMBASA, S.A DE C.V</v>
          </cell>
          <cell r="D2197">
            <v>0</v>
          </cell>
          <cell r="E2197">
            <v>825326.71</v>
          </cell>
          <cell r="F2197">
            <v>933330.84</v>
          </cell>
          <cell r="G2197">
            <v>108004.13</v>
          </cell>
        </row>
        <row r="2198">
          <cell r="B2198" t="str">
            <v>21130-0000-0001-0229-0000</v>
          </cell>
          <cell r="C2198" t="str">
            <v>ARPE PAVIMENTACION Y EDIFICACIONES, S.A</v>
          </cell>
          <cell r="D2198">
            <v>1738607.42</v>
          </cell>
          <cell r="E2198">
            <v>4366782.1100000003</v>
          </cell>
          <cell r="F2198">
            <v>3084925.39</v>
          </cell>
          <cell r="G2198">
            <v>456750.7</v>
          </cell>
        </row>
        <row r="2199">
          <cell r="B2199" t="str">
            <v>21130-0000-0001-0230-0000</v>
          </cell>
          <cell r="C2199" t="str">
            <v>CONSTRUCTORA POR, S.A DE C.V</v>
          </cell>
          <cell r="D2199">
            <v>754813.07</v>
          </cell>
          <cell r="E2199">
            <v>5962342.1799999997</v>
          </cell>
          <cell r="F2199">
            <v>5207529.1100000003</v>
          </cell>
          <cell r="G2199">
            <v>0</v>
          </cell>
        </row>
        <row r="2200">
          <cell r="B2200" t="str">
            <v>21130-0000-0001-0231-0000</v>
          </cell>
          <cell r="C2200" t="str">
            <v>VALLE DE SEÑORA CONSTRUCCIONES, S.A DE C</v>
          </cell>
          <cell r="D2200">
            <v>0</v>
          </cell>
          <cell r="E2200">
            <v>42513.21</v>
          </cell>
          <cell r="F2200">
            <v>42513.21</v>
          </cell>
          <cell r="G2200">
            <v>0</v>
          </cell>
        </row>
        <row r="2201">
          <cell r="B2201" t="str">
            <v>21130-0000-0001-0233-0000</v>
          </cell>
          <cell r="C2201" t="str">
            <v>NAVARRO HERNANDEZ JOEL</v>
          </cell>
          <cell r="D2201">
            <v>114014.65</v>
          </cell>
          <cell r="E2201">
            <v>2704663.55</v>
          </cell>
          <cell r="F2201">
            <v>2590648.9</v>
          </cell>
          <cell r="G2201">
            <v>0</v>
          </cell>
        </row>
        <row r="2202">
          <cell r="B2202" t="str">
            <v>21130-0000-0001-0234-0000</v>
          </cell>
          <cell r="C2202" t="str">
            <v>JV SOLUCIONES INTEGRALES PARA LA CONSTRU</v>
          </cell>
          <cell r="D2202">
            <v>123427.91</v>
          </cell>
          <cell r="E2202">
            <v>975445.1</v>
          </cell>
          <cell r="F2202">
            <v>852017.19</v>
          </cell>
          <cell r="G2202">
            <v>0</v>
          </cell>
        </row>
        <row r="2203">
          <cell r="B2203" t="str">
            <v>21130-0000-0001-0235-0000</v>
          </cell>
          <cell r="C2203" t="str">
            <v>AXA PROYECTOS Y CONSTRUCCION, S.A DE C.V</v>
          </cell>
          <cell r="D2203">
            <v>1588968.24</v>
          </cell>
          <cell r="E2203">
            <v>18032796.18</v>
          </cell>
          <cell r="F2203">
            <v>18099427.809999999</v>
          </cell>
          <cell r="G2203">
            <v>1655599.87</v>
          </cell>
        </row>
        <row r="2204">
          <cell r="B2204" t="str">
            <v>21130-0000-0001-0236-0000</v>
          </cell>
          <cell r="C2204" t="str">
            <v>ANZGON, S.A DE C.V</v>
          </cell>
          <cell r="D2204">
            <v>13923.5</v>
          </cell>
          <cell r="E2204">
            <v>384458.59</v>
          </cell>
          <cell r="F2204">
            <v>370535.09</v>
          </cell>
          <cell r="G2204">
            <v>0</v>
          </cell>
        </row>
        <row r="2205">
          <cell r="B2205" t="str">
            <v>21130-0000-0001-0238-0000</v>
          </cell>
          <cell r="C2205" t="str">
            <v>RIVERA CONTRERAS FRANCISCO</v>
          </cell>
          <cell r="D2205">
            <v>0</v>
          </cell>
          <cell r="E2205">
            <v>628983.25</v>
          </cell>
          <cell r="F2205">
            <v>628983.25</v>
          </cell>
          <cell r="G2205">
            <v>0</v>
          </cell>
        </row>
        <row r="2206">
          <cell r="B2206" t="str">
            <v>21130-0000-0001-0239-0000</v>
          </cell>
          <cell r="C2206" t="str">
            <v>COMINVI, S.A DE C.V</v>
          </cell>
          <cell r="D2206">
            <v>0</v>
          </cell>
          <cell r="E2206">
            <v>19615974.039999999</v>
          </cell>
          <cell r="F2206">
            <v>19615974.039999999</v>
          </cell>
          <cell r="G2206">
            <v>0</v>
          </cell>
        </row>
        <row r="2207">
          <cell r="B2207" t="str">
            <v>21130-0000-0001-0240-0000</v>
          </cell>
          <cell r="C2207" t="str">
            <v>DIAZ VARGAS JOSE DE JESUS</v>
          </cell>
          <cell r="D2207">
            <v>0</v>
          </cell>
          <cell r="E2207">
            <v>220355.99</v>
          </cell>
          <cell r="F2207">
            <v>220355.99</v>
          </cell>
          <cell r="G2207">
            <v>0</v>
          </cell>
        </row>
        <row r="2208">
          <cell r="B2208" t="str">
            <v>21130-0000-0001-0241-0000</v>
          </cell>
          <cell r="C2208" t="str">
            <v>GRUPO EMPRESARIAL ACROPOLIS, S.A DE C.V</v>
          </cell>
          <cell r="D2208">
            <v>0</v>
          </cell>
          <cell r="E2208">
            <v>20287740.93</v>
          </cell>
          <cell r="F2208">
            <v>20287740.93</v>
          </cell>
          <cell r="G2208">
            <v>0</v>
          </cell>
        </row>
        <row r="2209">
          <cell r="B2209" t="str">
            <v>21130-0000-0001-0242-0000</v>
          </cell>
          <cell r="C2209" t="str">
            <v>URBANIZADORA AVI, S.A DE C.V</v>
          </cell>
          <cell r="D2209">
            <v>0</v>
          </cell>
          <cell r="E2209">
            <v>1915333.76</v>
          </cell>
          <cell r="F2209">
            <v>1915333.76</v>
          </cell>
          <cell r="G2209">
            <v>0</v>
          </cell>
        </row>
        <row r="2210">
          <cell r="B2210" t="str">
            <v>21130-0000-0001-0244-0000</v>
          </cell>
          <cell r="C2210" t="str">
            <v>HUERTA MUÑOZ JOSAFAT</v>
          </cell>
          <cell r="D2210">
            <v>34520.379999999997</v>
          </cell>
          <cell r="E2210">
            <v>94918.07</v>
          </cell>
          <cell r="F2210">
            <v>60397.69</v>
          </cell>
          <cell r="G2210">
            <v>0</v>
          </cell>
        </row>
        <row r="2211">
          <cell r="B2211" t="str">
            <v>21130-0000-0001-0246-0000</v>
          </cell>
          <cell r="C2211" t="str">
            <v>OBRAS A TIEMPO, S.A DE C.V</v>
          </cell>
          <cell r="D2211">
            <v>339937.13</v>
          </cell>
          <cell r="E2211">
            <v>2826643.41</v>
          </cell>
          <cell r="F2211">
            <v>2962913.7</v>
          </cell>
          <cell r="G2211">
            <v>476207.42</v>
          </cell>
        </row>
        <row r="2212">
          <cell r="B2212" t="str">
            <v>21130-0000-0001-0247-0000</v>
          </cell>
          <cell r="C2212" t="str">
            <v>COSMOCALLI, S.A DE C.V</v>
          </cell>
          <cell r="D2212">
            <v>2153521.06</v>
          </cell>
          <cell r="E2212">
            <v>9208150</v>
          </cell>
          <cell r="F2212">
            <v>7302383.2699999996</v>
          </cell>
          <cell r="G2212">
            <v>247754.33</v>
          </cell>
        </row>
        <row r="2213">
          <cell r="B2213" t="str">
            <v>21130-0000-0001-0248-0000</v>
          </cell>
          <cell r="C2213" t="str">
            <v>TITANIO URBAIZACIONES, S.A DE C.V</v>
          </cell>
          <cell r="D2213">
            <v>0</v>
          </cell>
          <cell r="E2213">
            <v>1907168.66</v>
          </cell>
          <cell r="F2213">
            <v>1907168.66</v>
          </cell>
          <cell r="G2213">
            <v>0</v>
          </cell>
        </row>
        <row r="2214">
          <cell r="B2214" t="str">
            <v>21130-0000-0001-0249-0000</v>
          </cell>
          <cell r="C2214" t="str">
            <v>CONSTRUCTORA Y BUFETE DE DESARROLLO, S.A</v>
          </cell>
          <cell r="D2214">
            <v>0</v>
          </cell>
          <cell r="E2214">
            <v>18955.34</v>
          </cell>
          <cell r="F2214">
            <v>18955.34</v>
          </cell>
          <cell r="G2214">
            <v>0</v>
          </cell>
        </row>
        <row r="2215">
          <cell r="B2215" t="str">
            <v>21130-0000-0001-0250-0000</v>
          </cell>
          <cell r="C2215" t="str">
            <v>ONTIVEROS OROZCO MARIO</v>
          </cell>
          <cell r="D2215">
            <v>0</v>
          </cell>
          <cell r="E2215">
            <v>359451.01</v>
          </cell>
          <cell r="F2215">
            <v>359451.01</v>
          </cell>
          <cell r="G2215">
            <v>0</v>
          </cell>
        </row>
        <row r="2216">
          <cell r="B2216" t="str">
            <v>21130-0000-0001-0251-0000</v>
          </cell>
          <cell r="C2216" t="str">
            <v>SCHWICHTENBERG AGUADO FRANCISCO JAVIER</v>
          </cell>
          <cell r="D2216">
            <v>0</v>
          </cell>
          <cell r="E2216">
            <v>974454.91</v>
          </cell>
          <cell r="F2216">
            <v>1020277.87</v>
          </cell>
          <cell r="G2216">
            <v>45822.96</v>
          </cell>
        </row>
        <row r="2217">
          <cell r="B2217" t="str">
            <v>21130-0000-0001-0252-0000</v>
          </cell>
          <cell r="C2217" t="str">
            <v>SOTO MARTINEZ JOSE ANGEL</v>
          </cell>
          <cell r="D2217">
            <v>83600</v>
          </cell>
          <cell r="E2217">
            <v>1087833.29</v>
          </cell>
          <cell r="F2217">
            <v>1004233.29</v>
          </cell>
          <cell r="G2217">
            <v>0</v>
          </cell>
        </row>
        <row r="2218">
          <cell r="B2218" t="str">
            <v>21130-0000-0001-0256-0000</v>
          </cell>
          <cell r="C2218" t="str">
            <v>PROYECTO Y CONSTRUCCIONES MUÑOZ, S.A DE</v>
          </cell>
          <cell r="D2218">
            <v>28647.68</v>
          </cell>
          <cell r="E2218">
            <v>16506419.380000001</v>
          </cell>
          <cell r="F2218">
            <v>20832631.91</v>
          </cell>
          <cell r="G2218">
            <v>4354860.21</v>
          </cell>
        </row>
        <row r="2219">
          <cell r="B2219" t="str">
            <v>21130-0000-0001-0258-0000</v>
          </cell>
          <cell r="C2219" t="str">
            <v>ACQUA CONSULTA, S.A DE C.V</v>
          </cell>
          <cell r="D2219">
            <v>843715.51</v>
          </cell>
          <cell r="E2219">
            <v>11122044.880000001</v>
          </cell>
          <cell r="F2219">
            <v>10948472.640000001</v>
          </cell>
          <cell r="G2219">
            <v>670143.27</v>
          </cell>
        </row>
        <row r="2220">
          <cell r="B2220" t="str">
            <v>21130-0000-0001-0259-0000</v>
          </cell>
          <cell r="C2220" t="str">
            <v>DIEZ DE SOLLANO MARTINEZ EDUARDO DAVID</v>
          </cell>
          <cell r="D2220">
            <v>72821.600000000006</v>
          </cell>
          <cell r="E2220">
            <v>546128.6</v>
          </cell>
          <cell r="F2220">
            <v>478787.65</v>
          </cell>
          <cell r="G2220">
            <v>5480.65</v>
          </cell>
        </row>
        <row r="2221">
          <cell r="B2221" t="str">
            <v>21130-0000-0001-0260-0000</v>
          </cell>
          <cell r="C2221" t="str">
            <v>INMOBILIARIA AHCOR,S.A DE C.V</v>
          </cell>
          <cell r="D2221">
            <v>0</v>
          </cell>
          <cell r="E2221">
            <v>1289517.3600000001</v>
          </cell>
          <cell r="F2221">
            <v>1356513.42</v>
          </cell>
          <cell r="G2221">
            <v>66996.06</v>
          </cell>
        </row>
        <row r="2222">
          <cell r="B2222" t="str">
            <v>21130-0000-0001-0261-0000</v>
          </cell>
          <cell r="C2222" t="str">
            <v>TVARUS, S DE R.L DE C.V</v>
          </cell>
          <cell r="D2222">
            <v>0</v>
          </cell>
          <cell r="E2222">
            <v>113877.75</v>
          </cell>
          <cell r="F2222">
            <v>113877.75</v>
          </cell>
          <cell r="G2222">
            <v>0</v>
          </cell>
        </row>
        <row r="2223">
          <cell r="B2223" t="str">
            <v>21130-0000-0001-0262-0000</v>
          </cell>
          <cell r="C2223" t="str">
            <v>MENDOZA DEL TORO ANTONIO LUIS</v>
          </cell>
          <cell r="D2223">
            <v>0</v>
          </cell>
          <cell r="E2223">
            <v>6997201.3700000001</v>
          </cell>
          <cell r="F2223">
            <v>7382435.1500000004</v>
          </cell>
          <cell r="G2223">
            <v>385233.78</v>
          </cell>
        </row>
        <row r="2224">
          <cell r="B2224" t="str">
            <v>21130-0000-0001-0263-0000</v>
          </cell>
          <cell r="C2224" t="str">
            <v>SIRACO GRUPO CONSTRUCTOR, S.A DE C.V</v>
          </cell>
          <cell r="D2224">
            <v>308964.25</v>
          </cell>
          <cell r="E2224">
            <v>1027640.22</v>
          </cell>
          <cell r="F2224">
            <v>718675.97</v>
          </cell>
          <cell r="G2224">
            <v>0</v>
          </cell>
        </row>
        <row r="2225">
          <cell r="B2225" t="str">
            <v>21130-0000-0001-0264-0000</v>
          </cell>
          <cell r="C2225" t="str">
            <v>NAVARRO MATA FERNANDO FABIAN</v>
          </cell>
          <cell r="D2225">
            <v>11124.63</v>
          </cell>
          <cell r="E2225">
            <v>261853.15</v>
          </cell>
          <cell r="F2225">
            <v>250728.52</v>
          </cell>
          <cell r="G2225">
            <v>0</v>
          </cell>
        </row>
        <row r="2226">
          <cell r="B2226" t="str">
            <v>21130-0000-0001-0267-0000</v>
          </cell>
          <cell r="C2226" t="str">
            <v>EDYURB, S.A DE C.V</v>
          </cell>
          <cell r="D2226">
            <v>0</v>
          </cell>
          <cell r="E2226">
            <v>303775.33</v>
          </cell>
          <cell r="F2226">
            <v>303775.33</v>
          </cell>
          <cell r="G2226">
            <v>0</v>
          </cell>
        </row>
        <row r="2227">
          <cell r="B2227" t="str">
            <v>21130-0000-0001-0268-0000</v>
          </cell>
          <cell r="C2227" t="str">
            <v>HUERTA MUÑOZ JUAN RAFAEL</v>
          </cell>
          <cell r="D2227">
            <v>0</v>
          </cell>
          <cell r="E2227">
            <v>268770.77</v>
          </cell>
          <cell r="F2227">
            <v>275625.39</v>
          </cell>
          <cell r="G2227">
            <v>6854.62</v>
          </cell>
        </row>
        <row r="2228">
          <cell r="B2228" t="str">
            <v>21130-0000-0001-0269-0000</v>
          </cell>
          <cell r="C2228" t="str">
            <v>BISICO, S.A DE C.V</v>
          </cell>
          <cell r="D2228">
            <v>1078066.6000000001</v>
          </cell>
          <cell r="E2228">
            <v>13075307.82</v>
          </cell>
          <cell r="F2228">
            <v>16840687.829999998</v>
          </cell>
          <cell r="G2228">
            <v>4843446.6100000003</v>
          </cell>
        </row>
        <row r="2229">
          <cell r="B2229" t="str">
            <v>21130-0000-0001-0270-0000</v>
          </cell>
          <cell r="C2229" t="str">
            <v>EPR SUPERVISION Y PROYECTOS, S DE R.L DE</v>
          </cell>
          <cell r="D2229">
            <v>18323</v>
          </cell>
          <cell r="E2229">
            <v>297904.53000000003</v>
          </cell>
          <cell r="F2229">
            <v>279581.53000000003</v>
          </cell>
          <cell r="G2229">
            <v>0</v>
          </cell>
        </row>
        <row r="2230">
          <cell r="B2230" t="str">
            <v>21130-0000-0001-0271-0000</v>
          </cell>
          <cell r="C2230" t="str">
            <v>SOLREPSA, S.A DE C.V</v>
          </cell>
          <cell r="D2230">
            <v>0</v>
          </cell>
          <cell r="E2230">
            <v>1273367.3999999999</v>
          </cell>
          <cell r="F2230">
            <v>1273367.3999999999</v>
          </cell>
          <cell r="G2230">
            <v>0</v>
          </cell>
        </row>
        <row r="2231">
          <cell r="B2231" t="str">
            <v>21130-0000-0001-0272-0000</v>
          </cell>
          <cell r="C2231" t="str">
            <v>LGS ARQUITECTURA, S DE R.L DE C.V</v>
          </cell>
          <cell r="D2231">
            <v>0</v>
          </cell>
          <cell r="E2231">
            <v>56839.53</v>
          </cell>
          <cell r="F2231">
            <v>56839.53</v>
          </cell>
          <cell r="G2231">
            <v>0</v>
          </cell>
        </row>
        <row r="2232">
          <cell r="B2232" t="str">
            <v>21130-0000-0001-0276-0000</v>
          </cell>
          <cell r="C2232" t="str">
            <v>GRUCOBA SA DE CV</v>
          </cell>
          <cell r="D2232">
            <v>485275.02</v>
          </cell>
          <cell r="E2232">
            <v>699689.66</v>
          </cell>
          <cell r="F2232">
            <v>400050.57</v>
          </cell>
          <cell r="G2232">
            <v>185635.93</v>
          </cell>
        </row>
        <row r="2233">
          <cell r="B2233" t="str">
            <v>21130-0000-0001-0277-0000</v>
          </cell>
          <cell r="C2233" t="str">
            <v>MARCO ANTONIO MUÑOZ GARCIA</v>
          </cell>
          <cell r="D2233">
            <v>0</v>
          </cell>
          <cell r="E2233">
            <v>206226.39</v>
          </cell>
          <cell r="F2233">
            <v>218021.5</v>
          </cell>
          <cell r="G2233">
            <v>11795.11</v>
          </cell>
        </row>
        <row r="2234">
          <cell r="B2234" t="str">
            <v>21130-0000-0001-0278-0000</v>
          </cell>
          <cell r="C2234" t="str">
            <v>GERINPRO CONSULTORES S C</v>
          </cell>
          <cell r="D2234">
            <v>0</v>
          </cell>
          <cell r="E2234">
            <v>1074988.1200000001</v>
          </cell>
          <cell r="F2234">
            <v>1074988.1200000001</v>
          </cell>
          <cell r="G2234">
            <v>0</v>
          </cell>
        </row>
        <row r="2235">
          <cell r="B2235" t="str">
            <v>21130-0000-0001-0279-0000</v>
          </cell>
          <cell r="C2235" t="str">
            <v>VANZAR ARQUITECTOS S. DE R.L. DE CV</v>
          </cell>
          <cell r="D2235">
            <v>0</v>
          </cell>
          <cell r="E2235">
            <v>724426.28</v>
          </cell>
          <cell r="F2235">
            <v>763931.63</v>
          </cell>
          <cell r="G2235">
            <v>39505.35</v>
          </cell>
        </row>
        <row r="2236">
          <cell r="B2236" t="str">
            <v>21130-0000-0001-0280-0000</v>
          </cell>
          <cell r="C2236" t="str">
            <v>CONSTRUCCION TOPOGRAFIA Y MANTENIMIENTOS</v>
          </cell>
          <cell r="D2236">
            <v>0</v>
          </cell>
          <cell r="E2236">
            <v>1163328.55</v>
          </cell>
          <cell r="F2236">
            <v>1299983.23</v>
          </cell>
          <cell r="G2236">
            <v>136654.68</v>
          </cell>
        </row>
        <row r="2237">
          <cell r="B2237" t="str">
            <v>21130-0000-0001-0281-0000</v>
          </cell>
          <cell r="C2237" t="str">
            <v>CONSTRUCTORA GRK SA DE CV</v>
          </cell>
          <cell r="D2237">
            <v>0</v>
          </cell>
          <cell r="E2237">
            <v>33938833.369999997</v>
          </cell>
          <cell r="F2237">
            <v>40466051.009999998</v>
          </cell>
          <cell r="G2237">
            <v>6527217.6399999997</v>
          </cell>
        </row>
        <row r="2238">
          <cell r="B2238" t="str">
            <v>21130-0000-0001-0282-0000</v>
          </cell>
          <cell r="C2238" t="str">
            <v>CONSTRUCTORA Y ARRENDADORA DE MAQUINARIA</v>
          </cell>
          <cell r="D2238">
            <v>4410088.92</v>
          </cell>
          <cell r="E2238">
            <v>9535597.2200000007</v>
          </cell>
          <cell r="F2238">
            <v>5642905.9400000004</v>
          </cell>
          <cell r="G2238">
            <v>517397.64</v>
          </cell>
        </row>
        <row r="2239">
          <cell r="B2239" t="str">
            <v>21130-0000-0001-0283-0000</v>
          </cell>
          <cell r="C2239" t="str">
            <v>PROYECTO, ARQUITECTURA, DISEÑO, INGENIER</v>
          </cell>
          <cell r="D2239">
            <v>72216.009999999995</v>
          </cell>
          <cell r="E2239">
            <v>3008814.85</v>
          </cell>
          <cell r="F2239">
            <v>2936598.84</v>
          </cell>
          <cell r="G2239">
            <v>0</v>
          </cell>
        </row>
        <row r="2240">
          <cell r="B2240" t="str">
            <v>21130-0000-0001-0284-0000</v>
          </cell>
          <cell r="C2240" t="str">
            <v>KAY GRUPO CONSTRUCTOR SA DE CV</v>
          </cell>
          <cell r="D2240">
            <v>0</v>
          </cell>
          <cell r="E2240">
            <v>3983806.69</v>
          </cell>
          <cell r="F2240">
            <v>3983806.69</v>
          </cell>
          <cell r="G2240">
            <v>0</v>
          </cell>
        </row>
        <row r="2241">
          <cell r="B2241" t="str">
            <v>21130-0000-0001-0285-0000</v>
          </cell>
          <cell r="C2241" t="str">
            <v>CONSTRUCTORA ANGEL MUÑOZ SA DE CV</v>
          </cell>
          <cell r="D2241">
            <v>0</v>
          </cell>
          <cell r="E2241">
            <v>121449.09</v>
          </cell>
          <cell r="F2241">
            <v>121449.09</v>
          </cell>
          <cell r="G2241">
            <v>0</v>
          </cell>
        </row>
        <row r="2242">
          <cell r="B2242" t="str">
            <v>21130-0000-0001-0287-0000</v>
          </cell>
          <cell r="C2242" t="str">
            <v>JUAN CARLOS LOPEZ GONZALEZ</v>
          </cell>
          <cell r="D2242">
            <v>31006.18</v>
          </cell>
          <cell r="E2242">
            <v>1490993.62</v>
          </cell>
          <cell r="F2242">
            <v>1559861.54</v>
          </cell>
          <cell r="G2242">
            <v>99874.1</v>
          </cell>
        </row>
        <row r="2243">
          <cell r="B2243" t="str">
            <v>21130-0000-0001-0288-0000</v>
          </cell>
          <cell r="C2243" t="str">
            <v>J. ALEJANDRO ZUMARAN CAMACHO</v>
          </cell>
          <cell r="D2243">
            <v>223902.32</v>
          </cell>
          <cell r="E2243">
            <v>3230712.3</v>
          </cell>
          <cell r="F2243">
            <v>3335623.25</v>
          </cell>
          <cell r="G2243">
            <v>328813.27</v>
          </cell>
        </row>
        <row r="2244">
          <cell r="B2244" t="str">
            <v>21130-0000-0001-0289-0000</v>
          </cell>
          <cell r="C2244" t="str">
            <v>OSCAR GUILLERMO BAEZ RODRIGUEZ</v>
          </cell>
          <cell r="D2244">
            <v>54088.12</v>
          </cell>
          <cell r="E2244">
            <v>554979.55000000005</v>
          </cell>
          <cell r="F2244">
            <v>621717.28</v>
          </cell>
          <cell r="G2244">
            <v>120825.85</v>
          </cell>
        </row>
        <row r="2245">
          <cell r="B2245" t="str">
            <v>21130-0000-0001-0290-0000</v>
          </cell>
          <cell r="C2245" t="str">
            <v>SISTEMAS DE INGENIERIA Y PROCESOS SA DE</v>
          </cell>
          <cell r="D2245">
            <v>0</v>
          </cell>
          <cell r="E2245">
            <v>1070906.52</v>
          </cell>
          <cell r="F2245">
            <v>1070906.52</v>
          </cell>
          <cell r="G2245">
            <v>0</v>
          </cell>
        </row>
        <row r="2246">
          <cell r="B2246" t="str">
            <v>21130-0000-0001-0291-0000</v>
          </cell>
          <cell r="C2246" t="str">
            <v>GENERAL INSTALADORA SA DE CV</v>
          </cell>
          <cell r="D2246">
            <v>0</v>
          </cell>
          <cell r="E2246">
            <v>7503327.46</v>
          </cell>
          <cell r="F2246">
            <v>7503327.46</v>
          </cell>
          <cell r="G2246">
            <v>0</v>
          </cell>
        </row>
        <row r="2247">
          <cell r="B2247" t="str">
            <v>21130-0000-0001-0292-0000</v>
          </cell>
          <cell r="C2247" t="str">
            <v>INMOBILIARIA GRAND DUBAI, S DE R.L DE CV</v>
          </cell>
          <cell r="D2247">
            <v>0</v>
          </cell>
          <cell r="E2247">
            <v>363331.2</v>
          </cell>
          <cell r="F2247">
            <v>363331.2</v>
          </cell>
          <cell r="G2247">
            <v>0</v>
          </cell>
        </row>
        <row r="2248">
          <cell r="B2248" t="str">
            <v>21130-0000-0001-0293-0000</v>
          </cell>
          <cell r="C2248" t="str">
            <v>KEME FOLDET S DE RL DE CV</v>
          </cell>
          <cell r="D2248">
            <v>0</v>
          </cell>
          <cell r="E2248">
            <v>448363</v>
          </cell>
          <cell r="F2248">
            <v>448363</v>
          </cell>
          <cell r="G2248">
            <v>0</v>
          </cell>
        </row>
        <row r="2249">
          <cell r="B2249" t="str">
            <v>21130-0000-0001-0294-0000</v>
          </cell>
          <cell r="C2249" t="str">
            <v>ROGELIO MARTINEZ ARCHUNDIA</v>
          </cell>
          <cell r="D2249">
            <v>0</v>
          </cell>
          <cell r="E2249">
            <v>226338.91</v>
          </cell>
          <cell r="F2249">
            <v>233546.06</v>
          </cell>
          <cell r="G2249">
            <v>7207.15</v>
          </cell>
        </row>
        <row r="2250">
          <cell r="B2250" t="str">
            <v>21130-0000-0001-0295-0000</v>
          </cell>
          <cell r="C2250" t="str">
            <v>URBANIZADORA CAROD DE LEON SA DE CV</v>
          </cell>
          <cell r="D2250">
            <v>432725.43</v>
          </cell>
          <cell r="E2250">
            <v>3569034.62</v>
          </cell>
          <cell r="F2250">
            <v>3210753.57</v>
          </cell>
          <cell r="G2250">
            <v>74444.38</v>
          </cell>
        </row>
        <row r="2251">
          <cell r="B2251" t="str">
            <v>21130-0000-0001-0296-0000</v>
          </cell>
          <cell r="C2251" t="str">
            <v>CONSTRUCTORA RAMBEL DEL BAJÍO S.A DE C.V</v>
          </cell>
          <cell r="D2251">
            <v>455875.78</v>
          </cell>
          <cell r="E2251">
            <v>4248989.6399999997</v>
          </cell>
          <cell r="F2251">
            <v>3793113.86</v>
          </cell>
          <cell r="G2251">
            <v>0</v>
          </cell>
        </row>
        <row r="2252">
          <cell r="B2252" t="str">
            <v>21130-0000-0001-0297-0000</v>
          </cell>
          <cell r="C2252" t="str">
            <v>EVALUACIÓN INTEGRAL DE OBRAS CIVILES S.A</v>
          </cell>
          <cell r="D2252">
            <v>0</v>
          </cell>
          <cell r="E2252">
            <v>298611.34999999998</v>
          </cell>
          <cell r="F2252">
            <v>298611.34999999998</v>
          </cell>
          <cell r="G2252">
            <v>0</v>
          </cell>
        </row>
        <row r="2253">
          <cell r="B2253" t="str">
            <v>21130-0000-0001-0298-0000</v>
          </cell>
          <cell r="C2253" t="str">
            <v>HECTOR ALEJANDRO NAVA MUGUIRO</v>
          </cell>
          <cell r="D2253">
            <v>0</v>
          </cell>
          <cell r="E2253">
            <v>102759.37</v>
          </cell>
          <cell r="F2253">
            <v>102759.37</v>
          </cell>
          <cell r="G2253">
            <v>0</v>
          </cell>
        </row>
        <row r="2254">
          <cell r="B2254" t="str">
            <v>21130-0000-0001-0299-0000</v>
          </cell>
          <cell r="C2254" t="str">
            <v>ALBERTO RANGEL RODRIGUEZ</v>
          </cell>
          <cell r="D2254">
            <v>0</v>
          </cell>
          <cell r="E2254">
            <v>4951409.5199999996</v>
          </cell>
          <cell r="F2254">
            <v>4951409.5199999996</v>
          </cell>
          <cell r="G2254">
            <v>0</v>
          </cell>
        </row>
        <row r="2255">
          <cell r="B2255" t="str">
            <v>21130-0000-0001-0300-0000</v>
          </cell>
          <cell r="C2255" t="str">
            <v>TRACDING, S.A DE C.V.</v>
          </cell>
          <cell r="D2255">
            <v>0</v>
          </cell>
          <cell r="E2255">
            <v>635594.05000000005</v>
          </cell>
          <cell r="F2255">
            <v>635594.05000000005</v>
          </cell>
          <cell r="G2255">
            <v>0</v>
          </cell>
        </row>
        <row r="2256">
          <cell r="B2256" t="str">
            <v>21130-0000-0001-0301-0000</v>
          </cell>
          <cell r="C2256" t="str">
            <v>TRAZA ENTORNO S DE R.L. DE C.V.</v>
          </cell>
          <cell r="D2256">
            <v>0</v>
          </cell>
          <cell r="E2256">
            <v>895186.19</v>
          </cell>
          <cell r="F2256">
            <v>895186.19</v>
          </cell>
          <cell r="G2256">
            <v>0</v>
          </cell>
        </row>
        <row r="2257">
          <cell r="B2257" t="str">
            <v>21130-0000-0001-0302-0000</v>
          </cell>
          <cell r="C2257" t="str">
            <v>AGUILIA, S.A. DE C.V.</v>
          </cell>
          <cell r="D2257">
            <v>197579.64</v>
          </cell>
          <cell r="E2257">
            <v>1868525.77</v>
          </cell>
          <cell r="F2257">
            <v>2095129.22</v>
          </cell>
          <cell r="G2257">
            <v>424183.09</v>
          </cell>
        </row>
        <row r="2258">
          <cell r="B2258" t="str">
            <v>21130-0000-0001-0303-0000</v>
          </cell>
          <cell r="C2258" t="str">
            <v>MANBEL CONSTRUCTORA Y URBANIZADORA SA DE</v>
          </cell>
          <cell r="D2258">
            <v>0</v>
          </cell>
          <cell r="E2258">
            <v>41657.660000000003</v>
          </cell>
          <cell r="F2258">
            <v>41657.660000000003</v>
          </cell>
          <cell r="G2258">
            <v>0</v>
          </cell>
        </row>
        <row r="2259">
          <cell r="B2259" t="str">
            <v>21130-0000-0001-0304-0000</v>
          </cell>
          <cell r="C2259" t="str">
            <v>URBANIZACIONES Y EXCAVACIONES RAPIDAS A</v>
          </cell>
          <cell r="D2259">
            <v>183163.79</v>
          </cell>
          <cell r="E2259">
            <v>3281857.59</v>
          </cell>
          <cell r="F2259">
            <v>3098693.8</v>
          </cell>
          <cell r="G2259">
            <v>0</v>
          </cell>
        </row>
        <row r="2260">
          <cell r="B2260" t="str">
            <v>21130-0000-0001-0305-0000</v>
          </cell>
          <cell r="C2260" t="str">
            <v>CONSTRUCTORA GASCAP S.A DE C.V.</v>
          </cell>
          <cell r="D2260">
            <v>0</v>
          </cell>
          <cell r="E2260">
            <v>507779.43</v>
          </cell>
          <cell r="F2260">
            <v>560890.63</v>
          </cell>
          <cell r="G2260">
            <v>53111.199999999997</v>
          </cell>
        </row>
        <row r="2261">
          <cell r="B2261" t="str">
            <v>21130-0000-0001-0306-0000</v>
          </cell>
          <cell r="C2261" t="str">
            <v>TALLER DE DISEÑO URBANO, S.A. DE C.V</v>
          </cell>
          <cell r="D2261">
            <v>0</v>
          </cell>
          <cell r="E2261">
            <v>885179.88</v>
          </cell>
          <cell r="F2261">
            <v>885179.88</v>
          </cell>
          <cell r="G2261">
            <v>0</v>
          </cell>
        </row>
        <row r="2262">
          <cell r="B2262" t="str">
            <v>21130-0000-0001-0307-0000</v>
          </cell>
          <cell r="C2262" t="str">
            <v>CONSTRUCCIONES E INSTALACIONES CARDENAS,</v>
          </cell>
          <cell r="D2262">
            <v>0</v>
          </cell>
          <cell r="E2262">
            <v>4254489.33</v>
          </cell>
          <cell r="F2262">
            <v>4690416.7300000004</v>
          </cell>
          <cell r="G2262">
            <v>435927.4</v>
          </cell>
        </row>
        <row r="2263">
          <cell r="B2263" t="str">
            <v>21130-0000-0001-0308-0000</v>
          </cell>
          <cell r="C2263" t="str">
            <v>CONSTRUCTORA CHAS, S.A DE C.V</v>
          </cell>
          <cell r="D2263">
            <v>364677.73</v>
          </cell>
          <cell r="E2263">
            <v>4806029.09</v>
          </cell>
          <cell r="F2263">
            <v>4671006.78</v>
          </cell>
          <cell r="G2263">
            <v>229655.42</v>
          </cell>
        </row>
        <row r="2264">
          <cell r="B2264" t="str">
            <v>21130-0000-0001-0309-0000</v>
          </cell>
          <cell r="C2264" t="str">
            <v>INGENIERIA Y SUPERVISIÓN FAIRUZEH, S.A D</v>
          </cell>
          <cell r="D2264">
            <v>0</v>
          </cell>
          <cell r="E2264">
            <v>960778.19</v>
          </cell>
          <cell r="F2264">
            <v>960778.19</v>
          </cell>
          <cell r="G2264">
            <v>0</v>
          </cell>
        </row>
        <row r="2265">
          <cell r="B2265" t="str">
            <v>21130-0000-0001-0310-0000</v>
          </cell>
          <cell r="C2265" t="str">
            <v>RANGU CONSTRUCTORA, S.A. DE C.V</v>
          </cell>
          <cell r="D2265">
            <v>332798.49</v>
          </cell>
          <cell r="E2265">
            <v>332798.49</v>
          </cell>
          <cell r="F2265">
            <v>0</v>
          </cell>
          <cell r="G2265">
            <v>0</v>
          </cell>
        </row>
        <row r="2266">
          <cell r="B2266" t="str">
            <v>21130-0000-0001-0311-0000</v>
          </cell>
          <cell r="C2266" t="str">
            <v>JAVIER DURAN NUÑEZ</v>
          </cell>
          <cell r="D2266">
            <v>64055.85</v>
          </cell>
          <cell r="E2266">
            <v>284327.83</v>
          </cell>
          <cell r="F2266">
            <v>220271.98</v>
          </cell>
          <cell r="G2266">
            <v>0</v>
          </cell>
        </row>
        <row r="2267">
          <cell r="B2267" t="str">
            <v>21130-0000-0001-0312-0000</v>
          </cell>
          <cell r="C2267" t="str">
            <v>INGENIERIA EDIFICACION Y PROYECCION SA D</v>
          </cell>
          <cell r="D2267">
            <v>464376</v>
          </cell>
          <cell r="E2267">
            <v>3105672.51</v>
          </cell>
          <cell r="F2267">
            <v>2641296.5099999998</v>
          </cell>
          <cell r="G2267">
            <v>0</v>
          </cell>
        </row>
        <row r="2268">
          <cell r="B2268" t="str">
            <v>21130-0000-0001-0314-0000</v>
          </cell>
          <cell r="C2268" t="str">
            <v>NOE MARTINEZ GONZALEZ</v>
          </cell>
          <cell r="D2268">
            <v>0</v>
          </cell>
          <cell r="E2268">
            <v>3722111.67</v>
          </cell>
          <cell r="F2268">
            <v>4532466.24</v>
          </cell>
          <cell r="G2268">
            <v>810354.57</v>
          </cell>
        </row>
        <row r="2269">
          <cell r="B2269" t="str">
            <v>21130-0000-0001-0315-0000</v>
          </cell>
          <cell r="C2269" t="str">
            <v>JUANA ADRIANA BARROSO BARROSO</v>
          </cell>
          <cell r="D2269">
            <v>0</v>
          </cell>
          <cell r="E2269">
            <v>337162.47</v>
          </cell>
          <cell r="F2269">
            <v>337162.47</v>
          </cell>
          <cell r="G2269">
            <v>0</v>
          </cell>
        </row>
        <row r="2270">
          <cell r="B2270" t="str">
            <v>21130-0000-0001-0316-0000</v>
          </cell>
          <cell r="C2270" t="str">
            <v>CONSTRUCTORA MECÁNICA DEL CENTRO, S.A. D</v>
          </cell>
          <cell r="D2270">
            <v>0</v>
          </cell>
          <cell r="E2270">
            <v>310650.59000000003</v>
          </cell>
          <cell r="F2270">
            <v>310650.59000000003</v>
          </cell>
          <cell r="G2270">
            <v>0</v>
          </cell>
        </row>
        <row r="2271">
          <cell r="B2271" t="str">
            <v>21130-0000-0001-0317-0000</v>
          </cell>
          <cell r="C2271" t="str">
            <v>BEEBSA SA DE CV</v>
          </cell>
          <cell r="D2271">
            <v>0</v>
          </cell>
          <cell r="E2271">
            <v>7312481.5300000003</v>
          </cell>
          <cell r="F2271">
            <v>7603507.7699999996</v>
          </cell>
          <cell r="G2271">
            <v>291026.24</v>
          </cell>
        </row>
        <row r="2272">
          <cell r="B2272" t="str">
            <v>21130-0000-0001-0319-0000</v>
          </cell>
          <cell r="C2272" t="str">
            <v>GRUPO URBANIZADOR ELECTROMECANICO MARVI,</v>
          </cell>
          <cell r="D2272">
            <v>0</v>
          </cell>
          <cell r="E2272">
            <v>955742.75</v>
          </cell>
          <cell r="F2272">
            <v>955742.75</v>
          </cell>
          <cell r="G2272">
            <v>0</v>
          </cell>
        </row>
        <row r="2273">
          <cell r="B2273" t="str">
            <v>21130-0000-0001-0320-0000</v>
          </cell>
          <cell r="C2273" t="str">
            <v>MUBARQUI, S.A DE C.V</v>
          </cell>
          <cell r="D2273">
            <v>304161.23</v>
          </cell>
          <cell r="E2273">
            <v>1439949.52</v>
          </cell>
          <cell r="F2273">
            <v>1135788.29</v>
          </cell>
          <cell r="G2273">
            <v>0</v>
          </cell>
        </row>
        <row r="2274">
          <cell r="B2274" t="str">
            <v>21130-0000-0001-0321-0000</v>
          </cell>
          <cell r="C2274" t="str">
            <v>CONSTRUEXCAVACIONES TOVAR SA DE CV</v>
          </cell>
          <cell r="D2274">
            <v>443906.69</v>
          </cell>
          <cell r="E2274">
            <v>16429524.15</v>
          </cell>
          <cell r="F2274">
            <v>23018658.5</v>
          </cell>
          <cell r="G2274">
            <v>7033041.04</v>
          </cell>
        </row>
        <row r="2275">
          <cell r="B2275" t="str">
            <v>21130-0000-0001-0322-0000</v>
          </cell>
          <cell r="C2275" t="str">
            <v>CONSTRUCCION Y URBANIZACION R&amp;G S.A. DE</v>
          </cell>
          <cell r="D2275">
            <v>0</v>
          </cell>
          <cell r="E2275">
            <v>998974.33</v>
          </cell>
          <cell r="F2275">
            <v>998974.33</v>
          </cell>
          <cell r="G2275">
            <v>0</v>
          </cell>
        </row>
        <row r="2276">
          <cell r="B2276" t="str">
            <v>21130-0000-0001-0323-0000</v>
          </cell>
          <cell r="C2276" t="str">
            <v>SISTEMAS DE INGENIERÍA Y SOLUCIONES CONS</v>
          </cell>
          <cell r="D2276">
            <v>0</v>
          </cell>
          <cell r="E2276">
            <v>15579952.91</v>
          </cell>
          <cell r="F2276">
            <v>17596822.609999999</v>
          </cell>
          <cell r="G2276">
            <v>2016869.7</v>
          </cell>
        </row>
        <row r="2277">
          <cell r="B2277" t="str">
            <v>21130-0000-0001-0324-0000</v>
          </cell>
          <cell r="C2277" t="str">
            <v>ARTURO ALCALA CORTES</v>
          </cell>
          <cell r="D2277">
            <v>0</v>
          </cell>
          <cell r="E2277">
            <v>1724761.98</v>
          </cell>
          <cell r="F2277">
            <v>1999284.22</v>
          </cell>
          <cell r="G2277">
            <v>274522.23999999999</v>
          </cell>
        </row>
        <row r="2278">
          <cell r="B2278" t="str">
            <v>21130-0000-0001-0325-0000</v>
          </cell>
          <cell r="C2278" t="str">
            <v>CONSTRUCTORA HUMORA S.A. DE C.V.</v>
          </cell>
          <cell r="D2278">
            <v>195068.54</v>
          </cell>
          <cell r="E2278">
            <v>10190464.51</v>
          </cell>
          <cell r="F2278">
            <v>11208447.91</v>
          </cell>
          <cell r="G2278">
            <v>1213051.94</v>
          </cell>
        </row>
        <row r="2279">
          <cell r="B2279" t="str">
            <v>21130-0000-0001-0327-0000</v>
          </cell>
          <cell r="C2279" t="str">
            <v>CONSTRUCTORA Y URBANIZADORA DATIRSA, S.A</v>
          </cell>
          <cell r="D2279">
            <v>0</v>
          </cell>
          <cell r="E2279">
            <v>145852.29</v>
          </cell>
          <cell r="F2279">
            <v>145852.29</v>
          </cell>
          <cell r="G2279">
            <v>0</v>
          </cell>
        </row>
        <row r="2280">
          <cell r="B2280" t="str">
            <v>21130-0000-0001-0328-0000</v>
          </cell>
          <cell r="C2280" t="str">
            <v>JAVIER IGNACIO OBREGON ASCENCIO</v>
          </cell>
          <cell r="D2280">
            <v>0</v>
          </cell>
          <cell r="E2280">
            <v>368244.55</v>
          </cell>
          <cell r="F2280">
            <v>368244.55</v>
          </cell>
          <cell r="G2280">
            <v>0</v>
          </cell>
        </row>
        <row r="2281">
          <cell r="B2281" t="str">
            <v>21130-0000-0001-0329-0000</v>
          </cell>
          <cell r="C2281" t="str">
            <v>SISTEMAS DE CONSTRUCCIÓN FMMF, S.A DE C</v>
          </cell>
          <cell r="D2281">
            <v>0</v>
          </cell>
          <cell r="E2281">
            <v>911481.22</v>
          </cell>
          <cell r="F2281">
            <v>979274.3</v>
          </cell>
          <cell r="G2281">
            <v>67793.08</v>
          </cell>
        </row>
        <row r="2282">
          <cell r="B2282" t="str">
            <v>21130-0000-0001-0330-0000</v>
          </cell>
          <cell r="C2282" t="str">
            <v>NOIMOSYNI INGENIERIA SA DE CV</v>
          </cell>
          <cell r="D2282">
            <v>0</v>
          </cell>
          <cell r="E2282">
            <v>324290.21999999997</v>
          </cell>
          <cell r="F2282">
            <v>324290.21999999997</v>
          </cell>
          <cell r="G2282">
            <v>0</v>
          </cell>
        </row>
        <row r="2283">
          <cell r="B2283" t="str">
            <v>21130-0000-0001-0331-0000</v>
          </cell>
          <cell r="C2283" t="str">
            <v>JORGE LUCIO LERMA CARMONA</v>
          </cell>
          <cell r="D2283">
            <v>0</v>
          </cell>
          <cell r="E2283">
            <v>15796.37</v>
          </cell>
          <cell r="F2283">
            <v>15796.37</v>
          </cell>
          <cell r="G2283">
            <v>0</v>
          </cell>
        </row>
        <row r="2284">
          <cell r="B2284" t="str">
            <v>21130-0000-0001-0332-0000</v>
          </cell>
          <cell r="C2284" t="str">
            <v>MA. DE JESUS FRAUSTO VELAZQUEZ</v>
          </cell>
          <cell r="D2284">
            <v>62700</v>
          </cell>
          <cell r="E2284">
            <v>721093.56</v>
          </cell>
          <cell r="F2284">
            <v>689722.7</v>
          </cell>
          <cell r="G2284">
            <v>31329.14</v>
          </cell>
        </row>
        <row r="2285">
          <cell r="B2285" t="str">
            <v>21130-0000-0001-0333-0000</v>
          </cell>
          <cell r="C2285" t="str">
            <v>URBANIZADORA VILLAFER SA DE CV</v>
          </cell>
          <cell r="D2285">
            <v>58158.13</v>
          </cell>
          <cell r="E2285">
            <v>332666.67</v>
          </cell>
          <cell r="F2285">
            <v>274508.53999999998</v>
          </cell>
          <cell r="G2285">
            <v>0</v>
          </cell>
        </row>
        <row r="2286">
          <cell r="B2286" t="str">
            <v>21130-0000-0001-0334-0000</v>
          </cell>
          <cell r="C2286" t="str">
            <v>GRUPO INTEGRAL DE INGENIERIA CIVIL, S.A</v>
          </cell>
          <cell r="D2286">
            <v>342534.82</v>
          </cell>
          <cell r="E2286">
            <v>2200212.19</v>
          </cell>
          <cell r="F2286">
            <v>1857677.37</v>
          </cell>
          <cell r="G2286">
            <v>0</v>
          </cell>
        </row>
        <row r="2287">
          <cell r="B2287" t="str">
            <v>21130-0000-0001-0335-0000</v>
          </cell>
          <cell r="C2287" t="str">
            <v>CONSTRUCASA ARQUITECTURA Y SUMINISTRO PA</v>
          </cell>
          <cell r="D2287">
            <v>604495.41</v>
          </cell>
          <cell r="E2287">
            <v>14403736.199999999</v>
          </cell>
          <cell r="F2287">
            <v>15956851.58</v>
          </cell>
          <cell r="G2287">
            <v>2157610.79</v>
          </cell>
        </row>
        <row r="2288">
          <cell r="B2288" t="str">
            <v>21130-0000-0001-0336-0000</v>
          </cell>
          <cell r="C2288" t="str">
            <v>CONSTRUCTORA MADACO S DE RL DE CV</v>
          </cell>
          <cell r="D2288">
            <v>0</v>
          </cell>
          <cell r="E2288">
            <v>2420500.41</v>
          </cell>
          <cell r="F2288">
            <v>2420500.41</v>
          </cell>
          <cell r="G2288">
            <v>0</v>
          </cell>
        </row>
        <row r="2289">
          <cell r="B2289" t="str">
            <v>21130-0000-0001-0337-0000</v>
          </cell>
          <cell r="C2289" t="str">
            <v>SARA ELENA NARVAEZ MARTINEZ</v>
          </cell>
          <cell r="D2289">
            <v>0</v>
          </cell>
          <cell r="E2289">
            <v>324414.84999999998</v>
          </cell>
          <cell r="F2289">
            <v>324414.84999999998</v>
          </cell>
          <cell r="G2289">
            <v>0</v>
          </cell>
        </row>
        <row r="2290">
          <cell r="B2290" t="str">
            <v>21130-0000-0001-0339-0000</v>
          </cell>
          <cell r="C2290" t="str">
            <v>ERA ARCHITECT SA DE CV</v>
          </cell>
          <cell r="D2290">
            <v>0</v>
          </cell>
          <cell r="E2290">
            <v>20117498.280000001</v>
          </cell>
          <cell r="F2290">
            <v>22951783.170000002</v>
          </cell>
          <cell r="G2290">
            <v>2834284.89</v>
          </cell>
        </row>
        <row r="2291">
          <cell r="B2291" t="str">
            <v>21130-0000-0001-0340-0000</v>
          </cell>
          <cell r="C2291" t="str">
            <v>GRUPO ARCCO DEL BAJIO, S.A. DE C.V.</v>
          </cell>
          <cell r="D2291">
            <v>0</v>
          </cell>
          <cell r="E2291">
            <v>663030.80000000005</v>
          </cell>
          <cell r="F2291">
            <v>663030.80000000005</v>
          </cell>
          <cell r="G2291">
            <v>0</v>
          </cell>
        </row>
        <row r="2292">
          <cell r="B2292" t="str">
            <v>21130-0000-0001-0342-0000</v>
          </cell>
          <cell r="C2292" t="str">
            <v>SALVADOR ZERMEÑO MENDEZ</v>
          </cell>
          <cell r="D2292">
            <v>0</v>
          </cell>
          <cell r="E2292">
            <v>1698595.88</v>
          </cell>
          <cell r="F2292">
            <v>2189677.23</v>
          </cell>
          <cell r="G2292">
            <v>491081.35</v>
          </cell>
        </row>
        <row r="2293">
          <cell r="B2293" t="str">
            <v>21130-0000-0001-0344-0000</v>
          </cell>
          <cell r="C2293" t="str">
            <v>CACTUS TRAFFIC DE CHIHUAHUA, S.A DE C.V.</v>
          </cell>
          <cell r="D2293">
            <v>0</v>
          </cell>
          <cell r="E2293">
            <v>1646055.15</v>
          </cell>
          <cell r="F2293">
            <v>1646055.15</v>
          </cell>
          <cell r="G2293">
            <v>0</v>
          </cell>
        </row>
        <row r="2294">
          <cell r="B2294" t="str">
            <v>21130-0000-0001-0345-0000</v>
          </cell>
          <cell r="C2294" t="str">
            <v>CONSULTORIA Y CONSTRUCCIONES DEL CENTRO</v>
          </cell>
          <cell r="D2294">
            <v>0</v>
          </cell>
          <cell r="E2294">
            <v>725434.79</v>
          </cell>
          <cell r="F2294">
            <v>725434.79</v>
          </cell>
          <cell r="G2294">
            <v>0</v>
          </cell>
        </row>
        <row r="2295">
          <cell r="B2295" t="str">
            <v>21130-0000-0001-0346-0000</v>
          </cell>
          <cell r="C2295" t="str">
            <v>ARQUIA, S.A DE C.V.</v>
          </cell>
          <cell r="D2295">
            <v>0</v>
          </cell>
          <cell r="E2295">
            <v>3329457.74</v>
          </cell>
          <cell r="F2295">
            <v>3329457.74</v>
          </cell>
          <cell r="G2295">
            <v>0</v>
          </cell>
        </row>
        <row r="2296">
          <cell r="B2296" t="str">
            <v>21130-0000-0001-0348-0000</v>
          </cell>
          <cell r="C2296" t="str">
            <v>ARRONA CONSTRUCTORES SA DE CV</v>
          </cell>
          <cell r="D2296">
            <v>659909.68000000005</v>
          </cell>
          <cell r="E2296">
            <v>2663830.9</v>
          </cell>
          <cell r="F2296">
            <v>2003921.22</v>
          </cell>
          <cell r="G2296">
            <v>0</v>
          </cell>
        </row>
        <row r="2297">
          <cell r="B2297" t="str">
            <v>21130-0000-0001-0349-0000</v>
          </cell>
          <cell r="C2297" t="str">
            <v>GRUPO CONSTRUCTOR INFINITY DEL BAJIO, S.</v>
          </cell>
          <cell r="D2297">
            <v>0</v>
          </cell>
          <cell r="E2297">
            <v>793172.86</v>
          </cell>
          <cell r="F2297">
            <v>793172.86</v>
          </cell>
          <cell r="G2297">
            <v>0</v>
          </cell>
        </row>
        <row r="2298">
          <cell r="B2298" t="str">
            <v>21130-0000-0001-0350-0000</v>
          </cell>
          <cell r="C2298" t="str">
            <v>ARKYTEK HC, S.A DE C.V</v>
          </cell>
          <cell r="D2298">
            <v>282589.27</v>
          </cell>
          <cell r="E2298">
            <v>3123825.43</v>
          </cell>
          <cell r="F2298">
            <v>2841236.16</v>
          </cell>
          <cell r="G2298">
            <v>0</v>
          </cell>
        </row>
        <row r="2299">
          <cell r="B2299" t="str">
            <v>21130-0000-0001-0351-0000</v>
          </cell>
          <cell r="C2299" t="str">
            <v>BRATE, S.A. DE C.V.</v>
          </cell>
          <cell r="D2299">
            <v>240158.11</v>
          </cell>
          <cell r="E2299">
            <v>2257615.67</v>
          </cell>
          <cell r="F2299">
            <v>2209290.66</v>
          </cell>
          <cell r="G2299">
            <v>191833.1</v>
          </cell>
        </row>
        <row r="2300">
          <cell r="B2300" t="str">
            <v>21130-0000-0001-0352-0000</v>
          </cell>
          <cell r="C2300" t="str">
            <v>CONSTRUCTORA Y EDIFICADORA GUANAJUATENSE</v>
          </cell>
          <cell r="D2300">
            <v>0</v>
          </cell>
          <cell r="E2300">
            <v>3272801.92</v>
          </cell>
          <cell r="F2300">
            <v>3480961.28</v>
          </cell>
          <cell r="G2300">
            <v>208159.35999999999</v>
          </cell>
        </row>
        <row r="2301">
          <cell r="B2301" t="str">
            <v>21130-0000-0001-0353-0000</v>
          </cell>
          <cell r="C2301" t="str">
            <v>ECOVO SOLAR SA DE CV</v>
          </cell>
          <cell r="D2301">
            <v>0</v>
          </cell>
          <cell r="E2301">
            <v>9815334.9399999995</v>
          </cell>
          <cell r="F2301">
            <v>11928772.470000001</v>
          </cell>
          <cell r="G2301">
            <v>2113437.5299999998</v>
          </cell>
        </row>
        <row r="2302">
          <cell r="B2302" t="str">
            <v>21130-0000-0001-0354-0000</v>
          </cell>
          <cell r="C2302" t="str">
            <v>JOSE VICENTE MORALES ZARATE</v>
          </cell>
          <cell r="D2302">
            <v>0</v>
          </cell>
          <cell r="E2302">
            <v>758983.06</v>
          </cell>
          <cell r="F2302">
            <v>758983.06</v>
          </cell>
          <cell r="G2302">
            <v>0</v>
          </cell>
        </row>
        <row r="2303">
          <cell r="B2303" t="str">
            <v>21130-0000-0001-0355-0000</v>
          </cell>
          <cell r="C2303" t="str">
            <v>CONSTRUGART, S.A DE C.V.</v>
          </cell>
          <cell r="D2303">
            <v>243841.99</v>
          </cell>
          <cell r="E2303">
            <v>8982757.1699999999</v>
          </cell>
          <cell r="F2303">
            <v>9049312.6400000006</v>
          </cell>
          <cell r="G2303">
            <v>310397.46000000002</v>
          </cell>
        </row>
        <row r="2304">
          <cell r="B2304" t="str">
            <v>21130-0000-0001-0356-0000</v>
          </cell>
          <cell r="C2304" t="str">
            <v>GRG CONSTRUCCIONES, S.A DE C.V.</v>
          </cell>
          <cell r="D2304">
            <v>0</v>
          </cell>
          <cell r="E2304">
            <v>862701.11</v>
          </cell>
          <cell r="F2304">
            <v>897865.33</v>
          </cell>
          <cell r="G2304">
            <v>35164.22</v>
          </cell>
        </row>
        <row r="2305">
          <cell r="B2305" t="str">
            <v>21130-0000-0001-0357-0000</v>
          </cell>
          <cell r="C2305" t="str">
            <v>JOSE GERARDO BOKITS MARQUEZ</v>
          </cell>
          <cell r="D2305">
            <v>0</v>
          </cell>
          <cell r="E2305">
            <v>4894232.1500000004</v>
          </cell>
          <cell r="F2305">
            <v>5141740.03</v>
          </cell>
          <cell r="G2305">
            <v>247507.88</v>
          </cell>
        </row>
        <row r="2306">
          <cell r="B2306" t="str">
            <v>21130-0000-0001-0358-0000</v>
          </cell>
          <cell r="C2306" t="str">
            <v>JOSÉ GUADALUPE RAMÍREZ MARTÍNEZ</v>
          </cell>
          <cell r="D2306">
            <v>0</v>
          </cell>
          <cell r="E2306">
            <v>875418.3</v>
          </cell>
          <cell r="F2306">
            <v>875418.3</v>
          </cell>
          <cell r="G2306">
            <v>0</v>
          </cell>
        </row>
        <row r="2307">
          <cell r="B2307" t="str">
            <v>21130-0000-0001-0359-0000</v>
          </cell>
          <cell r="C2307" t="str">
            <v>PROYECTOS CONSTRUCCIONES Y MANTENIMIENTO</v>
          </cell>
          <cell r="D2307">
            <v>0</v>
          </cell>
          <cell r="E2307">
            <v>611920.59</v>
          </cell>
          <cell r="F2307">
            <v>611920.59</v>
          </cell>
          <cell r="G2307">
            <v>0</v>
          </cell>
        </row>
        <row r="2308">
          <cell r="B2308" t="str">
            <v>21130-0000-0001-0360-0000</v>
          </cell>
          <cell r="C2308" t="str">
            <v>DESARROLLOS INMOBILIARIOS LEONESES, S.A.</v>
          </cell>
          <cell r="D2308">
            <v>680472.39</v>
          </cell>
          <cell r="E2308">
            <v>1193157.26</v>
          </cell>
          <cell r="F2308">
            <v>514109.2</v>
          </cell>
          <cell r="G2308">
            <v>1424.33</v>
          </cell>
        </row>
        <row r="2309">
          <cell r="B2309" t="str">
            <v>21130-0000-0001-0361-0000</v>
          </cell>
          <cell r="C2309" t="str">
            <v>GRUPO CONSTRUCTOR LUVIER, S.A DE C.V.</v>
          </cell>
          <cell r="D2309">
            <v>0</v>
          </cell>
          <cell r="E2309">
            <v>2188891.17</v>
          </cell>
          <cell r="F2309">
            <v>2188891.17</v>
          </cell>
          <cell r="G2309">
            <v>0</v>
          </cell>
        </row>
        <row r="2310">
          <cell r="B2310" t="str">
            <v>21130-0000-0001-0362-0000</v>
          </cell>
          <cell r="C2310" t="str">
            <v>CONSTRUCCIONES E INGENIERIA CGO, S.A DE</v>
          </cell>
          <cell r="D2310">
            <v>0</v>
          </cell>
          <cell r="E2310">
            <v>6465339.6100000003</v>
          </cell>
          <cell r="F2310">
            <v>6683757.75</v>
          </cell>
          <cell r="G2310">
            <v>218418.14</v>
          </cell>
        </row>
        <row r="2311">
          <cell r="B2311" t="str">
            <v>21130-0000-0001-0363-0000</v>
          </cell>
          <cell r="C2311" t="str">
            <v>JOSE BERNARDO GOMEZ PADILLA</v>
          </cell>
          <cell r="D2311">
            <v>0</v>
          </cell>
          <cell r="E2311">
            <v>8159257.9199999999</v>
          </cell>
          <cell r="F2311">
            <v>11595702.09</v>
          </cell>
          <cell r="G2311">
            <v>3436444.17</v>
          </cell>
        </row>
        <row r="2312">
          <cell r="B2312" t="str">
            <v>21130-0000-0001-0364-0000</v>
          </cell>
          <cell r="C2312" t="str">
            <v>ESSAQUIRA INGENIERIA, S.A DE C.V.</v>
          </cell>
          <cell r="D2312">
            <v>0</v>
          </cell>
          <cell r="E2312">
            <v>365626.66</v>
          </cell>
          <cell r="F2312">
            <v>365626.66</v>
          </cell>
          <cell r="G2312">
            <v>0</v>
          </cell>
        </row>
        <row r="2313">
          <cell r="B2313" t="str">
            <v>21130-0000-0001-0365-0000</v>
          </cell>
          <cell r="C2313" t="str">
            <v>GRUPO CONSTRUCTOR VIGOR, S.A DE C.V</v>
          </cell>
          <cell r="D2313">
            <v>0</v>
          </cell>
          <cell r="E2313">
            <v>937153</v>
          </cell>
          <cell r="F2313">
            <v>937153</v>
          </cell>
          <cell r="G2313">
            <v>0</v>
          </cell>
        </row>
        <row r="2314">
          <cell r="B2314" t="str">
            <v>21130-0000-0001-0366-0000</v>
          </cell>
          <cell r="C2314" t="str">
            <v>ISABEL REGINA ACEVEDO SEGURA</v>
          </cell>
          <cell r="D2314">
            <v>0</v>
          </cell>
          <cell r="E2314">
            <v>776799.67</v>
          </cell>
          <cell r="F2314">
            <v>886708.75</v>
          </cell>
          <cell r="G2314">
            <v>109909.08</v>
          </cell>
        </row>
        <row r="2315">
          <cell r="B2315" t="str">
            <v>21130-0000-0001-0367-0000</v>
          </cell>
          <cell r="C2315" t="str">
            <v>PIA, SUPERVISION Y GERENCIA DE PROYECTOS</v>
          </cell>
          <cell r="D2315">
            <v>0</v>
          </cell>
          <cell r="E2315">
            <v>118843.93</v>
          </cell>
          <cell r="F2315">
            <v>118843.93</v>
          </cell>
          <cell r="G2315">
            <v>0</v>
          </cell>
        </row>
        <row r="2316">
          <cell r="B2316" t="str">
            <v>21130-0000-0001-0371-0000</v>
          </cell>
          <cell r="C2316" t="str">
            <v>CONSTRUCTORA DE PUENTES DEL BAJIO, S.A D</v>
          </cell>
          <cell r="D2316">
            <v>0</v>
          </cell>
          <cell r="E2316">
            <v>90622.47</v>
          </cell>
          <cell r="F2316">
            <v>92327.18</v>
          </cell>
          <cell r="G2316">
            <v>1704.71</v>
          </cell>
        </row>
        <row r="2317">
          <cell r="B2317" t="str">
            <v>21130-0000-0001-0372-0000</v>
          </cell>
          <cell r="C2317" t="str">
            <v>J. JESUS GAYTAN FRAGA</v>
          </cell>
          <cell r="D2317">
            <v>0</v>
          </cell>
          <cell r="E2317">
            <v>2123119.75</v>
          </cell>
          <cell r="F2317">
            <v>2172340.65</v>
          </cell>
          <cell r="G2317">
            <v>49220.9</v>
          </cell>
        </row>
        <row r="2318">
          <cell r="B2318" t="str">
            <v>21130-0000-0001-0373-0000</v>
          </cell>
          <cell r="C2318" t="str">
            <v>LUIS DEMETRIO PEREZ CUELLAR</v>
          </cell>
          <cell r="D2318">
            <v>0</v>
          </cell>
          <cell r="E2318">
            <v>1034500.74</v>
          </cell>
          <cell r="F2318">
            <v>1034500.74</v>
          </cell>
          <cell r="G2318">
            <v>0</v>
          </cell>
        </row>
        <row r="2319">
          <cell r="B2319" t="str">
            <v>21130-0000-0001-0374-0000</v>
          </cell>
          <cell r="C2319" t="str">
            <v>GRUPO RHINO BEFRAM, S.A. DE C.V.</v>
          </cell>
          <cell r="D2319">
            <v>0</v>
          </cell>
          <cell r="E2319">
            <v>1342170.6200000001</v>
          </cell>
          <cell r="F2319">
            <v>1342170.6200000001</v>
          </cell>
          <cell r="G2319">
            <v>0</v>
          </cell>
        </row>
        <row r="2320">
          <cell r="B2320" t="str">
            <v>21130-0000-0001-0375-0000</v>
          </cell>
          <cell r="C2320" t="str">
            <v>DESARROLLADORA ZANTE, S.A DE C.V</v>
          </cell>
          <cell r="D2320">
            <v>0</v>
          </cell>
          <cell r="E2320">
            <v>3681977.44</v>
          </cell>
          <cell r="F2320">
            <v>4341369.3099999996</v>
          </cell>
          <cell r="G2320">
            <v>659391.87</v>
          </cell>
        </row>
        <row r="2321">
          <cell r="B2321" t="str">
            <v>21130-0000-0001-0376-0000</v>
          </cell>
          <cell r="C2321" t="str">
            <v>ERICKON, S.A. DE C.V.</v>
          </cell>
          <cell r="D2321">
            <v>0</v>
          </cell>
          <cell r="E2321">
            <v>10180616.41</v>
          </cell>
          <cell r="F2321">
            <v>10180616.41</v>
          </cell>
          <cell r="G2321">
            <v>0</v>
          </cell>
        </row>
        <row r="2322">
          <cell r="B2322" t="str">
            <v>21130-0000-0001-0377-0000</v>
          </cell>
          <cell r="C2322" t="str">
            <v>CITTA ARQUITECTOS S.A DE C.V.</v>
          </cell>
          <cell r="D2322">
            <v>0</v>
          </cell>
          <cell r="E2322">
            <v>492577.56</v>
          </cell>
          <cell r="F2322">
            <v>492577.56</v>
          </cell>
          <cell r="G2322">
            <v>0</v>
          </cell>
        </row>
        <row r="2323">
          <cell r="B2323" t="str">
            <v>21130-0000-0001-0378-0000</v>
          </cell>
          <cell r="C2323" t="str">
            <v>GARCIA ESPINOZA ESTEBAN EDUARDO</v>
          </cell>
          <cell r="D2323">
            <v>0</v>
          </cell>
          <cell r="E2323">
            <v>178062.07999999999</v>
          </cell>
          <cell r="F2323">
            <v>178062.07999999999</v>
          </cell>
          <cell r="G2323">
            <v>0</v>
          </cell>
        </row>
        <row r="2324">
          <cell r="B2324" t="str">
            <v>21130-0000-0001-0379-0000</v>
          </cell>
          <cell r="C2324" t="str">
            <v>AUREN BAJIO S.C.</v>
          </cell>
          <cell r="D2324">
            <v>0</v>
          </cell>
          <cell r="E2324">
            <v>2538210.2799999998</v>
          </cell>
          <cell r="F2324">
            <v>2538210.2799999998</v>
          </cell>
          <cell r="G2324">
            <v>0</v>
          </cell>
        </row>
        <row r="2325">
          <cell r="B2325" t="str">
            <v>21130-0000-0001-0380-0000</v>
          </cell>
          <cell r="C2325" t="str">
            <v>VGDV ARQUITECTOS S.A DE C.V.</v>
          </cell>
          <cell r="D2325">
            <v>0</v>
          </cell>
          <cell r="E2325">
            <v>1163323.26</v>
          </cell>
          <cell r="F2325">
            <v>1345871.02</v>
          </cell>
          <cell r="G2325">
            <v>182547.76</v>
          </cell>
        </row>
        <row r="2326">
          <cell r="B2326" t="str">
            <v>21130-0000-0001-0382-0000</v>
          </cell>
          <cell r="C2326" t="str">
            <v>MADERAS Y PERSIANAS S.A DE C.V.</v>
          </cell>
          <cell r="D2326">
            <v>0</v>
          </cell>
          <cell r="E2326">
            <v>4572460.96</v>
          </cell>
          <cell r="F2326">
            <v>5420420.6100000003</v>
          </cell>
          <cell r="G2326">
            <v>847959.65</v>
          </cell>
        </row>
        <row r="2327">
          <cell r="B2327" t="str">
            <v>21130-0000-0001-0383-0000</v>
          </cell>
          <cell r="C2327" t="str">
            <v>RAMIREZ CANO SARA MAYELA</v>
          </cell>
          <cell r="D2327">
            <v>0</v>
          </cell>
          <cell r="E2327">
            <v>1163314</v>
          </cell>
          <cell r="F2327">
            <v>1269757.8</v>
          </cell>
          <cell r="G2327">
            <v>106443.8</v>
          </cell>
        </row>
        <row r="2328">
          <cell r="B2328" t="str">
            <v>21130-0000-0001-0384-0000</v>
          </cell>
          <cell r="C2328" t="str">
            <v>BECERRA CORDOVA JAIME</v>
          </cell>
          <cell r="D2328">
            <v>0</v>
          </cell>
          <cell r="E2328">
            <v>3537935.89</v>
          </cell>
          <cell r="F2328">
            <v>3844128.46</v>
          </cell>
          <cell r="G2328">
            <v>306192.57</v>
          </cell>
        </row>
        <row r="2329">
          <cell r="B2329" t="str">
            <v>21130-0000-0001-0385-0000</v>
          </cell>
          <cell r="C2329" t="str">
            <v>ROBLES MELKEN PATRICIA</v>
          </cell>
          <cell r="D2329">
            <v>0</v>
          </cell>
          <cell r="E2329">
            <v>1277049.1599999999</v>
          </cell>
          <cell r="F2329">
            <v>1379766.15</v>
          </cell>
          <cell r="G2329">
            <v>102716.99</v>
          </cell>
        </row>
        <row r="2330">
          <cell r="B2330" t="str">
            <v>21130-0000-0001-0386-0000</v>
          </cell>
          <cell r="C2330" t="str">
            <v>MONICA ELIAS OROZCO</v>
          </cell>
          <cell r="D2330">
            <v>0</v>
          </cell>
          <cell r="E2330">
            <v>1210142.3600000001</v>
          </cell>
          <cell r="F2330">
            <v>1455262.19</v>
          </cell>
          <cell r="G2330">
            <v>245119.83</v>
          </cell>
        </row>
        <row r="2331">
          <cell r="B2331" t="str">
            <v>21130-0000-0001-0387-0000</v>
          </cell>
          <cell r="C2331" t="str">
            <v>AVALOS FALCON CHRISTIAN ARMANDO</v>
          </cell>
          <cell r="D2331">
            <v>0</v>
          </cell>
          <cell r="E2331">
            <v>136314.9</v>
          </cell>
          <cell r="F2331">
            <v>136314.9</v>
          </cell>
          <cell r="G2331">
            <v>0</v>
          </cell>
        </row>
        <row r="2332">
          <cell r="B2332" t="str">
            <v>21130-0000-0001-0388-0000</v>
          </cell>
          <cell r="C2332" t="str">
            <v>RAMIREZ MARTINEZ LEON FELIPE</v>
          </cell>
          <cell r="D2332">
            <v>0</v>
          </cell>
          <cell r="E2332">
            <v>715847.53</v>
          </cell>
          <cell r="F2332">
            <v>715847.53</v>
          </cell>
          <cell r="G2332">
            <v>0</v>
          </cell>
        </row>
        <row r="2333">
          <cell r="B2333" t="str">
            <v>21130-0000-0001-0389-0000</v>
          </cell>
          <cell r="C2333" t="str">
            <v>PLIEGO MALDONADO ALFREDO</v>
          </cell>
          <cell r="D2333">
            <v>0</v>
          </cell>
          <cell r="E2333">
            <v>313057.27</v>
          </cell>
          <cell r="F2333">
            <v>313057.27</v>
          </cell>
          <cell r="G2333">
            <v>0</v>
          </cell>
        </row>
        <row r="2334">
          <cell r="B2334" t="str">
            <v>21130-0000-0001-0390-0000</v>
          </cell>
          <cell r="C2334" t="str">
            <v>GUERRA GUERRA JUAN MANUEL</v>
          </cell>
          <cell r="D2334">
            <v>0</v>
          </cell>
          <cell r="E2334">
            <v>202024.77</v>
          </cell>
          <cell r="F2334">
            <v>202024.77</v>
          </cell>
          <cell r="G2334">
            <v>0</v>
          </cell>
        </row>
        <row r="2335">
          <cell r="B2335" t="str">
            <v>21130-0000-0001-0391-0000</v>
          </cell>
          <cell r="C2335" t="str">
            <v>CEDEÑO JUAREZ JOSE MAURICIO</v>
          </cell>
          <cell r="D2335">
            <v>0</v>
          </cell>
          <cell r="E2335">
            <v>3471001.25</v>
          </cell>
          <cell r="F2335">
            <v>3471001.25</v>
          </cell>
          <cell r="G2335">
            <v>0</v>
          </cell>
        </row>
        <row r="2336">
          <cell r="B2336" t="str">
            <v>21130-0000-0001-0392-0000</v>
          </cell>
          <cell r="C2336" t="str">
            <v>INGENIERIA Y CONSTRUCCION NR S.A. DE CV</v>
          </cell>
          <cell r="D2336">
            <v>0</v>
          </cell>
          <cell r="E2336">
            <v>59928.62</v>
          </cell>
          <cell r="F2336">
            <v>65965.33</v>
          </cell>
          <cell r="G2336">
            <v>6036.71</v>
          </cell>
        </row>
        <row r="2337">
          <cell r="B2337" t="str">
            <v>21130-0000-0001-0393-0000</v>
          </cell>
          <cell r="C2337" t="str">
            <v>GRUPO CONSTRUCTOR CREA3 SA DE CV</v>
          </cell>
          <cell r="D2337">
            <v>0</v>
          </cell>
          <cell r="E2337">
            <v>555942.67000000004</v>
          </cell>
          <cell r="F2337">
            <v>786715.18</v>
          </cell>
          <cell r="G2337">
            <v>230772.51</v>
          </cell>
        </row>
        <row r="2338">
          <cell r="B2338" t="str">
            <v>21130-0000-0001-0394-0000</v>
          </cell>
          <cell r="C2338" t="str">
            <v>PAVIMENTOS Y TERRACERIAS DE LEON S.A DE</v>
          </cell>
          <cell r="D2338">
            <v>0</v>
          </cell>
          <cell r="E2338">
            <v>896166.98</v>
          </cell>
          <cell r="F2338">
            <v>1160857.42</v>
          </cell>
          <cell r="G2338">
            <v>264690.44</v>
          </cell>
        </row>
        <row r="2339">
          <cell r="B2339" t="str">
            <v>21130-0000-0001-0395-0000</v>
          </cell>
          <cell r="C2339" t="str">
            <v>FUENTES GUEVARA JOSE FELICIANO</v>
          </cell>
          <cell r="D2339">
            <v>0</v>
          </cell>
          <cell r="E2339">
            <v>16237.99</v>
          </cell>
          <cell r="F2339">
            <v>16237.99</v>
          </cell>
          <cell r="G2339">
            <v>0</v>
          </cell>
        </row>
        <row r="2340">
          <cell r="B2340" t="str">
            <v>21130-0000-0001-0398-0000</v>
          </cell>
          <cell r="C2340" t="str">
            <v>VARGAS CIFUENTES HECTOR ALEJANDRO</v>
          </cell>
          <cell r="D2340">
            <v>0</v>
          </cell>
          <cell r="E2340">
            <v>1577370.48</v>
          </cell>
          <cell r="F2340">
            <v>1968027.14</v>
          </cell>
          <cell r="G2340">
            <v>390656.66</v>
          </cell>
        </row>
        <row r="2341">
          <cell r="B2341" t="str">
            <v>21130-0000-0001-0400-0000</v>
          </cell>
          <cell r="C2341" t="str">
            <v>HIDRO ALTERNATIVAS EN INGENIERÍA SA DE C</v>
          </cell>
          <cell r="D2341">
            <v>0</v>
          </cell>
          <cell r="E2341">
            <v>25192462.579999998</v>
          </cell>
          <cell r="F2341">
            <v>38970050.789999999</v>
          </cell>
          <cell r="G2341">
            <v>13777588.210000001</v>
          </cell>
        </row>
        <row r="2342">
          <cell r="B2342" t="str">
            <v>21130-0000-0001-0401-0000</v>
          </cell>
          <cell r="C2342" t="str">
            <v>PROFESIONALES EN MANTENIMIENTO Y LIMPIEZ</v>
          </cell>
          <cell r="D2342">
            <v>0</v>
          </cell>
          <cell r="E2342">
            <v>1947764.32</v>
          </cell>
          <cell r="F2342">
            <v>2479762.9</v>
          </cell>
          <cell r="G2342">
            <v>531998.57999999996</v>
          </cell>
        </row>
        <row r="2343">
          <cell r="B2343" t="str">
            <v>21130-0000-0001-0402-0000</v>
          </cell>
          <cell r="C2343" t="str">
            <v>BAEZ VAZQUEZ ALFREDO</v>
          </cell>
          <cell r="D2343">
            <v>0</v>
          </cell>
          <cell r="E2343">
            <v>163532.01</v>
          </cell>
          <cell r="F2343">
            <v>163532.01</v>
          </cell>
          <cell r="G2343">
            <v>0</v>
          </cell>
        </row>
        <row r="2344">
          <cell r="B2344" t="str">
            <v>21130-0000-0001-0403-0000</v>
          </cell>
          <cell r="C2344" t="str">
            <v>AREINA S.A. DE C.V.</v>
          </cell>
          <cell r="D2344">
            <v>0</v>
          </cell>
          <cell r="E2344">
            <v>4826807.67</v>
          </cell>
          <cell r="F2344">
            <v>6068827.3200000003</v>
          </cell>
          <cell r="G2344">
            <v>1242019.6499999999</v>
          </cell>
        </row>
        <row r="2345">
          <cell r="B2345" t="str">
            <v>21130-0000-0001-0405-0000</v>
          </cell>
          <cell r="C2345" t="str">
            <v>ROJAS GRIMALDO JUAN</v>
          </cell>
          <cell r="D2345">
            <v>0</v>
          </cell>
          <cell r="E2345">
            <v>377907.9</v>
          </cell>
          <cell r="F2345">
            <v>377907.9</v>
          </cell>
          <cell r="G2345">
            <v>0</v>
          </cell>
        </row>
        <row r="2346">
          <cell r="B2346" t="str">
            <v>21130-0000-0001-0407-0000</v>
          </cell>
          <cell r="C2346" t="str">
            <v>CONSTRULITA LIGHTING INTERNACIONAL S.A D</v>
          </cell>
          <cell r="D2346">
            <v>0</v>
          </cell>
          <cell r="E2346">
            <v>72544762.659999996</v>
          </cell>
          <cell r="F2346">
            <v>73878896.159999996</v>
          </cell>
          <cell r="G2346">
            <v>1334133.5</v>
          </cell>
        </row>
        <row r="2347">
          <cell r="B2347" t="str">
            <v>21130-0000-0001-0408-0000</v>
          </cell>
          <cell r="C2347" t="str">
            <v>GARCIA AGUILERA CLAUDIO ALEJANDRO</v>
          </cell>
          <cell r="D2347">
            <v>0</v>
          </cell>
          <cell r="E2347">
            <v>481541.1</v>
          </cell>
          <cell r="F2347">
            <v>721440.79</v>
          </cell>
          <cell r="G2347">
            <v>239899.69</v>
          </cell>
        </row>
        <row r="2348">
          <cell r="B2348" t="str">
            <v>21130-0000-0001-0409-0000</v>
          </cell>
          <cell r="C2348" t="str">
            <v>SANCHEZ VILLEGAS RAÚL IVAN</v>
          </cell>
          <cell r="D2348">
            <v>0</v>
          </cell>
          <cell r="E2348">
            <v>86081.8</v>
          </cell>
          <cell r="F2348">
            <v>99550.05</v>
          </cell>
          <cell r="G2348">
            <v>13468.25</v>
          </cell>
        </row>
        <row r="2349">
          <cell r="B2349" t="str">
            <v>21130-0000-0001-0412-0000</v>
          </cell>
          <cell r="C2349" t="str">
            <v>RENOVABLES DE MÉXICO S.A. DE C.V.</v>
          </cell>
          <cell r="D2349">
            <v>0</v>
          </cell>
          <cell r="E2349">
            <v>3453159.02</v>
          </cell>
          <cell r="F2349">
            <v>4896140.72</v>
          </cell>
          <cell r="G2349">
            <v>1442981.7</v>
          </cell>
        </row>
        <row r="2350">
          <cell r="B2350" t="str">
            <v>21130-0000-0001-0413-0000</v>
          </cell>
          <cell r="C2350" t="str">
            <v>PEREZ CABRERA MARGARITA</v>
          </cell>
          <cell r="D2350">
            <v>0</v>
          </cell>
          <cell r="E2350">
            <v>202802.05</v>
          </cell>
          <cell r="F2350">
            <v>237128.26</v>
          </cell>
          <cell r="G2350">
            <v>34326.21</v>
          </cell>
        </row>
        <row r="2351">
          <cell r="B2351" t="str">
            <v>21130-0000-0001-0421-0000</v>
          </cell>
          <cell r="C2351" t="str">
            <v>RAMÍREZ ESPINOZA ALFREDO</v>
          </cell>
          <cell r="D2351">
            <v>0</v>
          </cell>
          <cell r="E2351">
            <v>38234.36</v>
          </cell>
          <cell r="F2351">
            <v>38234.36</v>
          </cell>
          <cell r="G2351">
            <v>0</v>
          </cell>
        </row>
        <row r="2352">
          <cell r="B2352" t="str">
            <v>21130-0000-0001-0422-0000</v>
          </cell>
          <cell r="C2352" t="str">
            <v>TECNOLOGÍA EN CONSTRUCCIONES DEL CENTRO</v>
          </cell>
          <cell r="D2352">
            <v>0</v>
          </cell>
          <cell r="E2352">
            <v>592282.51</v>
          </cell>
          <cell r="F2352">
            <v>698518.61</v>
          </cell>
          <cell r="G2352">
            <v>106236.1</v>
          </cell>
        </row>
        <row r="2353">
          <cell r="B2353" t="str">
            <v>21130-0000-0001-0431-0000</v>
          </cell>
          <cell r="C2353" t="str">
            <v>TECHOS CONSTRUCTORA, S.A. DE C.V.</v>
          </cell>
          <cell r="D2353">
            <v>0</v>
          </cell>
          <cell r="E2353">
            <v>2223582.89</v>
          </cell>
          <cell r="F2353">
            <v>4447165.78</v>
          </cell>
          <cell r="G2353">
            <v>2223582.89</v>
          </cell>
        </row>
        <row r="2354">
          <cell r="B2354" t="str">
            <v>21130-0000-0001-326-0000</v>
          </cell>
          <cell r="C2354" t="str">
            <v>GRUPO SIMETRA, S.A. DE C.V.</v>
          </cell>
          <cell r="D2354">
            <v>0</v>
          </cell>
          <cell r="E2354">
            <v>679690.09</v>
          </cell>
          <cell r="F2354">
            <v>736495.52</v>
          </cell>
          <cell r="G2354">
            <v>56805.43</v>
          </cell>
        </row>
        <row r="2355">
          <cell r="B2355" t="str">
            <v>21130-0000-0001-341-0000</v>
          </cell>
          <cell r="C2355" t="str">
            <v>A&amp;R ARQUITECTURA Y RESTAURACIÓN S.A. DE</v>
          </cell>
          <cell r="D2355">
            <v>0</v>
          </cell>
          <cell r="E2355">
            <v>255146.36</v>
          </cell>
          <cell r="F2355">
            <v>255146.36</v>
          </cell>
          <cell r="G2355">
            <v>0</v>
          </cell>
        </row>
        <row r="2356">
          <cell r="B2356" t="str">
            <v>21130-0000-0001-368-0000</v>
          </cell>
          <cell r="C2356" t="str">
            <v>ELECTRO OBRA DEL BAJIO SA DE CV</v>
          </cell>
          <cell r="D2356">
            <v>0</v>
          </cell>
          <cell r="E2356">
            <v>2081953.53</v>
          </cell>
          <cell r="F2356">
            <v>2081953.53</v>
          </cell>
          <cell r="G2356">
            <v>0</v>
          </cell>
        </row>
        <row r="2357">
          <cell r="B2357" t="str">
            <v>21130-0000-0001-369-0000</v>
          </cell>
          <cell r="C2357" t="str">
            <v>EDIFICADORA Y URBANIZADORA CAP, S.A. DE</v>
          </cell>
          <cell r="D2357">
            <v>0</v>
          </cell>
          <cell r="E2357">
            <v>21643546.52</v>
          </cell>
          <cell r="F2357">
            <v>24137977.129999999</v>
          </cell>
          <cell r="G2357">
            <v>2494430.61</v>
          </cell>
        </row>
        <row r="2358">
          <cell r="B2358" t="str">
            <v>21130-0000-0001-370-0000</v>
          </cell>
          <cell r="C2358" t="str">
            <v>ZIP - ZAC CONSTRUCTORA, S.A. DE C.V.</v>
          </cell>
          <cell r="D2358">
            <v>0</v>
          </cell>
          <cell r="E2358">
            <v>4156516.31</v>
          </cell>
          <cell r="F2358">
            <v>5230470.18</v>
          </cell>
          <cell r="G2358">
            <v>1073953.8700000001</v>
          </cell>
        </row>
        <row r="2359">
          <cell r="B2359" t="str">
            <v>21130-0000-0001-381-0000</v>
          </cell>
          <cell r="C2359" t="str">
            <v>ESPECIALISTAS EN LIMPIEZA EMPRESARIAL SA</v>
          </cell>
          <cell r="D2359">
            <v>0</v>
          </cell>
          <cell r="E2359">
            <v>2574920.91</v>
          </cell>
          <cell r="F2359">
            <v>3278816.38</v>
          </cell>
          <cell r="G2359">
            <v>703895.47</v>
          </cell>
        </row>
        <row r="2360">
          <cell r="B2360" t="str">
            <v>21130-0000-0001-396-0000</v>
          </cell>
          <cell r="C2360" t="str">
            <v>CONSTRUCTORA Y URBANIZADORA CEDROS S.A.</v>
          </cell>
          <cell r="D2360">
            <v>0</v>
          </cell>
          <cell r="E2360">
            <v>1165803.23</v>
          </cell>
          <cell r="F2360">
            <v>1165803.23</v>
          </cell>
          <cell r="G2360">
            <v>0</v>
          </cell>
        </row>
        <row r="2361">
          <cell r="B2361" t="str">
            <v>21130-0000-0001-397-0000</v>
          </cell>
          <cell r="C2361" t="str">
            <v>GARCÍA RENTERÍA FRANCISCO JAVIER</v>
          </cell>
          <cell r="D2361">
            <v>0</v>
          </cell>
          <cell r="E2361">
            <v>94470.12</v>
          </cell>
          <cell r="F2361">
            <v>94470.12</v>
          </cell>
          <cell r="G2361">
            <v>0</v>
          </cell>
        </row>
        <row r="2362">
          <cell r="B2362" t="str">
            <v>21130-0000-0001-399-0000</v>
          </cell>
          <cell r="C2362" t="str">
            <v>CONSTRUCTORA ERSO SA DE CV</v>
          </cell>
          <cell r="D2362">
            <v>0</v>
          </cell>
          <cell r="E2362">
            <v>1672283.9</v>
          </cell>
          <cell r="F2362">
            <v>2396873.06</v>
          </cell>
          <cell r="G2362">
            <v>724589.16</v>
          </cell>
        </row>
        <row r="2363">
          <cell r="B2363" t="str">
            <v>21130-0000-0001-404-0000</v>
          </cell>
          <cell r="C2363" t="str">
            <v>DRON 3 SA DE CV</v>
          </cell>
          <cell r="D2363">
            <v>0</v>
          </cell>
          <cell r="E2363">
            <v>959541.22</v>
          </cell>
          <cell r="F2363">
            <v>1189687.5900000001</v>
          </cell>
          <cell r="G2363">
            <v>230146.37</v>
          </cell>
        </row>
        <row r="2364">
          <cell r="B2364" t="str">
            <v>21130-0000-0001-406-0000</v>
          </cell>
          <cell r="C2364" t="str">
            <v>URBANIZADORA SAN AZCURRA SA DE CV</v>
          </cell>
          <cell r="D2364">
            <v>0</v>
          </cell>
          <cell r="E2364">
            <v>5644085.5800000001</v>
          </cell>
          <cell r="F2364">
            <v>7489472.2000000002</v>
          </cell>
          <cell r="G2364">
            <v>1845386.62</v>
          </cell>
        </row>
        <row r="2365">
          <cell r="B2365" t="str">
            <v>21130-0000-0001-410-0000</v>
          </cell>
          <cell r="C2365" t="str">
            <v>MERCADO MUÑOZ ANTONIO</v>
          </cell>
          <cell r="D2365">
            <v>0</v>
          </cell>
          <cell r="E2365">
            <v>17367.11</v>
          </cell>
          <cell r="F2365">
            <v>34734.22</v>
          </cell>
          <cell r="G2365">
            <v>17367.11</v>
          </cell>
        </row>
        <row r="2366">
          <cell r="B2366" t="str">
            <v>21130-0000-0001-411-0000</v>
          </cell>
          <cell r="C2366" t="str">
            <v>LOMONACO MORA VICTOR MANUEL</v>
          </cell>
          <cell r="D2366">
            <v>0</v>
          </cell>
          <cell r="E2366">
            <v>2049297.76</v>
          </cell>
          <cell r="F2366">
            <v>2236390.64</v>
          </cell>
          <cell r="G2366">
            <v>187092.88</v>
          </cell>
        </row>
        <row r="2367">
          <cell r="B2367" t="str">
            <v>21130-0000-0001-414-0000</v>
          </cell>
          <cell r="C2367" t="str">
            <v>GONZALEZ CASTREJON JUAN FRANCISCO</v>
          </cell>
          <cell r="D2367">
            <v>0</v>
          </cell>
          <cell r="E2367">
            <v>454117.58</v>
          </cell>
          <cell r="F2367">
            <v>543086.03</v>
          </cell>
          <cell r="G2367">
            <v>88968.45</v>
          </cell>
        </row>
        <row r="2368">
          <cell r="B2368" t="str">
            <v>21130-0000-0001-416-0000</v>
          </cell>
          <cell r="C2368" t="str">
            <v>CINQUE MISI S.A DE C.V.</v>
          </cell>
          <cell r="D2368">
            <v>0</v>
          </cell>
          <cell r="E2368">
            <v>1245846.1200000001</v>
          </cell>
          <cell r="F2368">
            <v>1706583.97</v>
          </cell>
          <cell r="G2368">
            <v>460737.85</v>
          </cell>
        </row>
        <row r="2369">
          <cell r="B2369" t="str">
            <v>21130-0000-0001-417-0000</v>
          </cell>
          <cell r="C2369" t="str">
            <v>RUBIO ZARAGOZA ENRIQUE</v>
          </cell>
          <cell r="D2369">
            <v>0</v>
          </cell>
          <cell r="E2369">
            <v>28990.080000000002</v>
          </cell>
          <cell r="F2369">
            <v>28990.080000000002</v>
          </cell>
          <cell r="G2369">
            <v>0</v>
          </cell>
        </row>
        <row r="2370">
          <cell r="B2370" t="str">
            <v>21130-0000-0001-418-0000</v>
          </cell>
          <cell r="C2370" t="str">
            <v>COMERCIALIZADORA MGI DEL MORAL INTERNATI</v>
          </cell>
          <cell r="D2370">
            <v>0</v>
          </cell>
          <cell r="E2370">
            <v>769129.53</v>
          </cell>
          <cell r="F2370">
            <v>1297282.42</v>
          </cell>
          <cell r="G2370">
            <v>528152.89</v>
          </cell>
        </row>
        <row r="2371">
          <cell r="B2371" t="str">
            <v>21130-0000-0001-419-0000</v>
          </cell>
          <cell r="C2371" t="str">
            <v>INMAPE SA DE CV</v>
          </cell>
          <cell r="D2371">
            <v>0</v>
          </cell>
          <cell r="E2371">
            <v>977477.69</v>
          </cell>
          <cell r="F2371">
            <v>977477.69</v>
          </cell>
          <cell r="G2371">
            <v>0</v>
          </cell>
        </row>
        <row r="2372">
          <cell r="B2372" t="str">
            <v>21130-0000-0001-420-0000</v>
          </cell>
          <cell r="C2372" t="str">
            <v>MONTIEL MARTINEZ JOSE ANTONIO</v>
          </cell>
          <cell r="D2372">
            <v>0</v>
          </cell>
          <cell r="E2372">
            <v>255383.73</v>
          </cell>
          <cell r="F2372">
            <v>255383.73</v>
          </cell>
          <cell r="G2372">
            <v>0</v>
          </cell>
        </row>
        <row r="2373">
          <cell r="B2373" t="str">
            <v>21130-0000-0001-423-0000</v>
          </cell>
          <cell r="C2373" t="str">
            <v>LABORATORIO DE ARQUITECTURA METROPOLITAN</v>
          </cell>
          <cell r="D2373">
            <v>0</v>
          </cell>
          <cell r="E2373">
            <v>179814.53</v>
          </cell>
          <cell r="F2373">
            <v>179814.53</v>
          </cell>
          <cell r="G2373">
            <v>0</v>
          </cell>
        </row>
        <row r="2374">
          <cell r="B2374" t="str">
            <v>21130-0000-0001-426-0000</v>
          </cell>
          <cell r="C2374" t="str">
            <v>AGUILAR CONSULTING GROUP, SA DE CV</v>
          </cell>
          <cell r="D2374">
            <v>0</v>
          </cell>
          <cell r="E2374">
            <v>323921.84000000003</v>
          </cell>
          <cell r="F2374">
            <v>323921.84000000003</v>
          </cell>
          <cell r="G2374">
            <v>0</v>
          </cell>
        </row>
        <row r="2375">
          <cell r="B2375" t="str">
            <v>21130-0000-0001-427-0000</v>
          </cell>
          <cell r="C2375" t="str">
            <v>CATORZA INGENIEROS, S.A. DE C.V.</v>
          </cell>
          <cell r="D2375">
            <v>0</v>
          </cell>
          <cell r="E2375">
            <v>878266.78</v>
          </cell>
          <cell r="F2375">
            <v>1756533.56</v>
          </cell>
          <cell r="G2375">
            <v>878266.78</v>
          </cell>
        </row>
        <row r="2376">
          <cell r="B2376" t="str">
            <v>21130-0000-0001-429-0000</v>
          </cell>
          <cell r="C2376" t="str">
            <v>INDUSTRIAS SOLA BASIC, S.A. DE C.V.</v>
          </cell>
          <cell r="D2376">
            <v>0</v>
          </cell>
          <cell r="E2376">
            <v>43480107.939999998</v>
          </cell>
          <cell r="F2376">
            <v>43480107.939999998</v>
          </cell>
          <cell r="G2376">
            <v>0</v>
          </cell>
        </row>
        <row r="2377">
          <cell r="B2377" t="str">
            <v>21130-0000-0001-430-0000</v>
          </cell>
          <cell r="C2377" t="str">
            <v>HTM CONSTRUCCIONES, SA DE CV</v>
          </cell>
          <cell r="D2377">
            <v>0</v>
          </cell>
          <cell r="E2377">
            <v>163476.35</v>
          </cell>
          <cell r="F2377">
            <v>326952.7</v>
          </cell>
          <cell r="G2377">
            <v>163476.35</v>
          </cell>
        </row>
        <row r="2378">
          <cell r="B2378" t="str">
            <v>21150-0000-0000-0000-0000</v>
          </cell>
          <cell r="C2378" t="str">
            <v>TRANSFER OTROGADAS POR PAGAR A CORTO PZO</v>
          </cell>
          <cell r="D2378">
            <v>2576266.2000000002</v>
          </cell>
          <cell r="E2378">
            <v>619372065.20000005</v>
          </cell>
          <cell r="F2378">
            <v>624525269.64999998</v>
          </cell>
          <cell r="G2378">
            <v>7729470.6500000004</v>
          </cell>
        </row>
        <row r="2379">
          <cell r="B2379" t="str">
            <v>21151-0000-0000-0000-0000</v>
          </cell>
          <cell r="C2379" t="str">
            <v>TRANS INT Y ASIG AL SECTOR PUBLICO</v>
          </cell>
          <cell r="D2379">
            <v>2576266.2000000002</v>
          </cell>
          <cell r="E2379">
            <v>619372065.20000005</v>
          </cell>
          <cell r="F2379">
            <v>624525269.64999998</v>
          </cell>
          <cell r="G2379">
            <v>7729470.6500000004</v>
          </cell>
        </row>
        <row r="2380">
          <cell r="B2380" t="str">
            <v>21170-0000-0000-0000-0000</v>
          </cell>
          <cell r="C2380" t="str">
            <v>RET Y CONTRIBUCIONES P PAG A CP</v>
          </cell>
          <cell r="D2380">
            <v>68868215.569999993</v>
          </cell>
          <cell r="E2380">
            <v>1273855087.6400001</v>
          </cell>
          <cell r="F2380">
            <v>1283871591.49</v>
          </cell>
          <cell r="G2380">
            <v>78884719.420000002</v>
          </cell>
        </row>
        <row r="2381">
          <cell r="B2381" t="str">
            <v>21171-0000-0000-0000-0000</v>
          </cell>
          <cell r="C2381" t="str">
            <v>RETENCIONES DE IMPUESTOS POR PAGAR A CP</v>
          </cell>
          <cell r="D2381">
            <v>888984.54</v>
          </cell>
          <cell r="E2381">
            <v>6087068.5800000001</v>
          </cell>
          <cell r="F2381">
            <v>6015753.8600000003</v>
          </cell>
          <cell r="G2381">
            <v>817669.82</v>
          </cell>
        </row>
        <row r="2382">
          <cell r="B2382" t="str">
            <v>21171-0000-0001-0000-0000</v>
          </cell>
          <cell r="C2382" t="str">
            <v>I S R HONORARIOS</v>
          </cell>
          <cell r="D2382">
            <v>753756.12</v>
          </cell>
          <cell r="E2382">
            <v>5095939.37</v>
          </cell>
          <cell r="F2382">
            <v>5021136.3099999996</v>
          </cell>
          <cell r="G2382">
            <v>678953.06</v>
          </cell>
        </row>
        <row r="2383">
          <cell r="B2383" t="str">
            <v>21171-0000-0002-0000-0000</v>
          </cell>
          <cell r="C2383" t="str">
            <v>I S R ARRENDAMIENTOS</v>
          </cell>
          <cell r="D2383">
            <v>19529.849999999999</v>
          </cell>
          <cell r="E2383">
            <v>332730</v>
          </cell>
          <cell r="F2383">
            <v>367576</v>
          </cell>
          <cell r="G2383">
            <v>54375.85</v>
          </cell>
        </row>
        <row r="2384">
          <cell r="B2384" t="str">
            <v>21171-0000-0003-0000-0000</v>
          </cell>
          <cell r="C2384" t="str">
            <v>I S R ASIMILADOS</v>
          </cell>
          <cell r="D2384">
            <v>31672.98</v>
          </cell>
          <cell r="E2384">
            <v>94552</v>
          </cell>
          <cell r="F2384">
            <v>65958.09</v>
          </cell>
          <cell r="G2384">
            <v>3079.07</v>
          </cell>
        </row>
        <row r="2385">
          <cell r="B2385" t="str">
            <v>21171-0000-0004-0000-0000</v>
          </cell>
          <cell r="C2385" t="str">
            <v>IMPUESTO CEDULAR HONORARIOS</v>
          </cell>
          <cell r="D2385">
            <v>78906.37</v>
          </cell>
          <cell r="E2385">
            <v>522510.19</v>
          </cell>
          <cell r="F2385">
            <v>514408.29</v>
          </cell>
          <cell r="G2385">
            <v>70804.47</v>
          </cell>
        </row>
        <row r="2386">
          <cell r="B2386" t="str">
            <v>21171-0000-0005-0000-0000</v>
          </cell>
          <cell r="C2386" t="str">
            <v>IMPUESTO ESTATAL ASIMILABLES</v>
          </cell>
          <cell r="D2386">
            <v>3166.02</v>
          </cell>
          <cell r="E2386">
            <v>8064.02</v>
          </cell>
          <cell r="F2386">
            <v>9917.85</v>
          </cell>
          <cell r="G2386">
            <v>5019.8500000000004</v>
          </cell>
        </row>
        <row r="2387">
          <cell r="B2387" t="str">
            <v>21171-0000-0006-0000-0000</v>
          </cell>
          <cell r="C2387" t="str">
            <v>IMPUESTO CEDULAR ARRENDAMIENTO</v>
          </cell>
          <cell r="D2387">
            <v>1953.2</v>
          </cell>
          <cell r="E2387">
            <v>33273</v>
          </cell>
          <cell r="F2387">
            <v>36757.32</v>
          </cell>
          <cell r="G2387">
            <v>5437.52</v>
          </cell>
        </row>
        <row r="2388">
          <cell r="B2388" t="str">
            <v>21172-0000-0000-0000-0000</v>
          </cell>
          <cell r="C2388" t="str">
            <v>RET DEL SIST DE SEG SOCIAL P PAGAR A CP</v>
          </cell>
          <cell r="D2388">
            <v>49086800.93</v>
          </cell>
          <cell r="E2388">
            <v>955847665.03999996</v>
          </cell>
          <cell r="F2388">
            <v>953035801.89999998</v>
          </cell>
          <cell r="G2388">
            <v>46274937.789999999</v>
          </cell>
        </row>
        <row r="2389">
          <cell r="B2389" t="str">
            <v>21172-0000-0001-0000-0000</v>
          </cell>
          <cell r="C2389" t="str">
            <v>FONACOT</v>
          </cell>
          <cell r="D2389">
            <v>-2769.63</v>
          </cell>
          <cell r="E2389">
            <v>19307380.899999999</v>
          </cell>
          <cell r="F2389">
            <v>19310150.530000001</v>
          </cell>
          <cell r="G2389">
            <v>0</v>
          </cell>
        </row>
        <row r="2390">
          <cell r="B2390" t="str">
            <v>21172-0000-0002-0000-0000</v>
          </cell>
          <cell r="C2390" t="str">
            <v>CREDITOS INFONAVIT</v>
          </cell>
          <cell r="D2390">
            <v>6157613.5</v>
          </cell>
          <cell r="E2390">
            <v>152986978.28</v>
          </cell>
          <cell r="F2390">
            <v>153033009.80000001</v>
          </cell>
          <cell r="G2390">
            <v>6203645.0199999996</v>
          </cell>
        </row>
        <row r="2391">
          <cell r="B2391" t="str">
            <v>21172-0000-0003-0000-0000</v>
          </cell>
          <cell r="C2391" t="str">
            <v>CUOTA OBRERO IMSS</v>
          </cell>
          <cell r="D2391">
            <v>1675966.07</v>
          </cell>
          <cell r="E2391">
            <v>52941942.420000002</v>
          </cell>
          <cell r="F2391">
            <v>51287620.649999999</v>
          </cell>
          <cell r="G2391">
            <v>21644.3</v>
          </cell>
        </row>
        <row r="2392">
          <cell r="B2392" t="str">
            <v>21172-0000-0005-0000-0000</v>
          </cell>
          <cell r="C2392" t="str">
            <v>CUOTAS IMSS</v>
          </cell>
          <cell r="D2392">
            <v>41255990.990000002</v>
          </cell>
          <cell r="E2392">
            <v>730611363.44000006</v>
          </cell>
          <cell r="F2392">
            <v>729405020.91999996</v>
          </cell>
          <cell r="G2392">
            <v>40049648.469999999</v>
          </cell>
        </row>
        <row r="2393">
          <cell r="B2393" t="str">
            <v>21175-0000-0000-0000-0000</v>
          </cell>
          <cell r="C2393" t="str">
            <v>IMP S NOM Y Q DERV D REL LAB P PAG A CP</v>
          </cell>
          <cell r="D2393">
            <v>16813435.690000001</v>
          </cell>
          <cell r="E2393">
            <v>228295776.38999999</v>
          </cell>
          <cell r="F2393">
            <v>234409077.80000001</v>
          </cell>
          <cell r="G2393">
            <v>22926737.100000001</v>
          </cell>
        </row>
        <row r="2394">
          <cell r="B2394" t="str">
            <v>21175-0000-0001-0000-0000</v>
          </cell>
          <cell r="C2394" t="str">
            <v>I.S.P.T. NOMINAS</v>
          </cell>
          <cell r="D2394">
            <v>16814217.550000001</v>
          </cell>
          <cell r="E2394">
            <v>208834180.91</v>
          </cell>
          <cell r="F2394">
            <v>203756243.91999999</v>
          </cell>
          <cell r="G2394">
            <v>11736280.560000001</v>
          </cell>
        </row>
        <row r="2395">
          <cell r="B2395" t="str">
            <v>21175-0000-0002-0000-0000</v>
          </cell>
          <cell r="C2395" t="str">
            <v>SUBSIDIO AL EMPLEO</v>
          </cell>
          <cell r="D2395">
            <v>-810.7</v>
          </cell>
          <cell r="E2395">
            <v>1758.47</v>
          </cell>
          <cell r="F2395">
            <v>2569.17</v>
          </cell>
          <cell r="G2395">
            <v>0</v>
          </cell>
        </row>
        <row r="2396">
          <cell r="B2396" t="str">
            <v>21175-0000-0003-0000-0000</v>
          </cell>
          <cell r="C2396" t="str">
            <v>IMPUESTO CEDULAR NOMINA</v>
          </cell>
          <cell r="D2396">
            <v>28.84</v>
          </cell>
          <cell r="E2396">
            <v>19175429.27</v>
          </cell>
          <cell r="F2396">
            <v>22862290.609999999</v>
          </cell>
          <cell r="G2396">
            <v>3686890.18</v>
          </cell>
        </row>
        <row r="2397">
          <cell r="B2397" t="str">
            <v>21175-0000-0004-0000-0000</v>
          </cell>
          <cell r="C2397" t="str">
            <v>I.S.R. LIQUIDACIONES</v>
          </cell>
          <cell r="D2397">
            <v>0</v>
          </cell>
          <cell r="E2397">
            <v>284407.74</v>
          </cell>
          <cell r="F2397">
            <v>7787974.0999999996</v>
          </cell>
          <cell r="G2397">
            <v>7503566.3600000003</v>
          </cell>
        </row>
        <row r="2398">
          <cell r="B2398" t="str">
            <v>21179-0000-0000-0000-0000</v>
          </cell>
          <cell r="C2398" t="str">
            <v>OTRAS RETENCION Y CONTRIB POR PAGAR A CP</v>
          </cell>
          <cell r="D2398">
            <v>2078994.41</v>
          </cell>
          <cell r="E2398">
            <v>83624577.629999995</v>
          </cell>
          <cell r="F2398">
            <v>90410957.930000007</v>
          </cell>
          <cell r="G2398">
            <v>8865374.7100000009</v>
          </cell>
        </row>
        <row r="2399">
          <cell r="B2399" t="str">
            <v>21179-0000-0002-0000-0000</v>
          </cell>
          <cell r="C2399" t="str">
            <v>OPTICA FRANKLIN DESC</v>
          </cell>
          <cell r="D2399">
            <v>0</v>
          </cell>
          <cell r="E2399">
            <v>196441.66</v>
          </cell>
          <cell r="F2399">
            <v>196441.66</v>
          </cell>
          <cell r="G2399">
            <v>0</v>
          </cell>
        </row>
        <row r="2400">
          <cell r="B2400" t="str">
            <v>21179-0000-0004-0000-0000</v>
          </cell>
          <cell r="C2400" t="str">
            <v>DESC.CUOTAS SIND.X FALLECIMIENTO</v>
          </cell>
          <cell r="D2400">
            <v>167815</v>
          </cell>
          <cell r="E2400">
            <v>0</v>
          </cell>
          <cell r="F2400">
            <v>45170</v>
          </cell>
          <cell r="G2400">
            <v>212985</v>
          </cell>
        </row>
        <row r="2401">
          <cell r="B2401" t="str">
            <v>21179-0000-0005-0000-0000</v>
          </cell>
          <cell r="C2401" t="str">
            <v>FAMSA IMPULSORA PROMO</v>
          </cell>
          <cell r="D2401">
            <v>0</v>
          </cell>
          <cell r="E2401">
            <v>2014706.87</v>
          </cell>
          <cell r="F2401">
            <v>2014706.87</v>
          </cell>
          <cell r="G2401">
            <v>0</v>
          </cell>
        </row>
        <row r="2402">
          <cell r="B2402" t="str">
            <v>21179-0000-0006-0000-0000</v>
          </cell>
          <cell r="C2402" t="str">
            <v>PAPELERIA DEL COECILL</v>
          </cell>
          <cell r="D2402">
            <v>0.02</v>
          </cell>
          <cell r="E2402">
            <v>0.02</v>
          </cell>
          <cell r="F2402">
            <v>0</v>
          </cell>
          <cell r="G2402">
            <v>0</v>
          </cell>
        </row>
        <row r="2403">
          <cell r="B2403" t="str">
            <v>21179-0000-0013-0000-0000</v>
          </cell>
          <cell r="C2403" t="str">
            <v>O.HIPOTECARIA D MEXIC</v>
          </cell>
          <cell r="D2403">
            <v>0</v>
          </cell>
          <cell r="E2403">
            <v>121137.25</v>
          </cell>
          <cell r="F2403">
            <v>125982.74</v>
          </cell>
          <cell r="G2403">
            <v>4845.49</v>
          </cell>
        </row>
        <row r="2404">
          <cell r="B2404" t="str">
            <v>21179-0000-0015-0000-0000</v>
          </cell>
          <cell r="C2404" t="str">
            <v>CURSOS Y CAPACITACION</v>
          </cell>
          <cell r="D2404">
            <v>43701.65</v>
          </cell>
          <cell r="E2404">
            <v>68575</v>
          </cell>
          <cell r="F2404">
            <v>47677.5</v>
          </cell>
          <cell r="G2404">
            <v>22804.15</v>
          </cell>
        </row>
        <row r="2405">
          <cell r="B2405" t="str">
            <v>21179-0000-0020-0000-0000</v>
          </cell>
          <cell r="C2405" t="str">
            <v>SEG PROT. MUTUA SEG P</v>
          </cell>
          <cell r="D2405">
            <v>-308342.55</v>
          </cell>
          <cell r="E2405">
            <v>0</v>
          </cell>
          <cell r="F2405">
            <v>308342.55</v>
          </cell>
          <cell r="G2405">
            <v>0</v>
          </cell>
        </row>
        <row r="2406">
          <cell r="B2406" t="str">
            <v>21179-0000-0023-0000-0000</v>
          </cell>
          <cell r="C2406" t="str">
            <v>PENSION ALIMENTICIA</v>
          </cell>
          <cell r="D2406">
            <v>219961.52</v>
          </cell>
          <cell r="E2406">
            <v>6703244.29</v>
          </cell>
          <cell r="F2406">
            <v>6643842.4100000001</v>
          </cell>
          <cell r="G2406">
            <v>160559.64000000001</v>
          </cell>
        </row>
        <row r="2407">
          <cell r="B2407" t="str">
            <v>21179-0000-0024-0000-0000</v>
          </cell>
          <cell r="C2407" t="str">
            <v>SEG. PROT. MUTUA SEG.</v>
          </cell>
          <cell r="D2407">
            <v>56247.55</v>
          </cell>
          <cell r="E2407">
            <v>0</v>
          </cell>
          <cell r="F2407">
            <v>0</v>
          </cell>
          <cell r="G2407">
            <v>56247.55</v>
          </cell>
        </row>
        <row r="2408">
          <cell r="B2408" t="str">
            <v>21179-0000-0025-0000-0000</v>
          </cell>
          <cell r="C2408" t="str">
            <v>PRESTAMOS VIVIENDA</v>
          </cell>
          <cell r="D2408">
            <v>596223.56999999995</v>
          </cell>
          <cell r="E2408">
            <v>1544000</v>
          </cell>
          <cell r="F2408">
            <v>1565132.1</v>
          </cell>
          <cell r="G2408">
            <v>617355.67000000004</v>
          </cell>
        </row>
        <row r="2409">
          <cell r="B2409" t="str">
            <v>21179-0000-0026-0000-0000</v>
          </cell>
          <cell r="C2409" t="str">
            <v>FID. PTAMOS. SIND. 20</v>
          </cell>
          <cell r="D2409">
            <v>163619.93</v>
          </cell>
          <cell r="E2409">
            <v>1460000</v>
          </cell>
          <cell r="F2409">
            <v>1573901.22</v>
          </cell>
          <cell r="G2409">
            <v>277521.15000000002</v>
          </cell>
        </row>
        <row r="2410">
          <cell r="B2410" t="str">
            <v>21179-0000-0033-0000-0000</v>
          </cell>
          <cell r="C2410" t="str">
            <v>DESCUENTO PRESTA CAJA LIBERTAD</v>
          </cell>
          <cell r="D2410">
            <v>0</v>
          </cell>
          <cell r="E2410">
            <v>46465630.270000003</v>
          </cell>
          <cell r="F2410">
            <v>46465630.270000003</v>
          </cell>
          <cell r="G2410">
            <v>0</v>
          </cell>
        </row>
        <row r="2411">
          <cell r="B2411" t="str">
            <v>21179-0000-0035-0000-0000</v>
          </cell>
          <cell r="C2411" t="str">
            <v>SINDICATO 20 DE MAYO</v>
          </cell>
          <cell r="D2411">
            <v>59174.67</v>
          </cell>
          <cell r="E2411">
            <v>269619.23</v>
          </cell>
          <cell r="F2411">
            <v>268257.31</v>
          </cell>
          <cell r="G2411">
            <v>57812.75</v>
          </cell>
        </row>
        <row r="2412">
          <cell r="B2412" t="str">
            <v>21179-0000-0037-0000-0000</v>
          </cell>
          <cell r="C2412" t="str">
            <v>SIND OBRAS PUBLICAS (SEMANAL)</v>
          </cell>
          <cell r="D2412">
            <v>24215.21</v>
          </cell>
          <cell r="E2412">
            <v>462322.54</v>
          </cell>
          <cell r="F2412">
            <v>462229.26</v>
          </cell>
          <cell r="G2412">
            <v>24121.93</v>
          </cell>
        </row>
        <row r="2413">
          <cell r="B2413" t="str">
            <v>21179-0000-0038-0000-0000</v>
          </cell>
          <cell r="C2413" t="str">
            <v>S U T I C</v>
          </cell>
          <cell r="D2413">
            <v>1725.55</v>
          </cell>
          <cell r="E2413">
            <v>21398.28</v>
          </cell>
          <cell r="F2413">
            <v>21373.38</v>
          </cell>
          <cell r="G2413">
            <v>1700.65</v>
          </cell>
        </row>
        <row r="2414">
          <cell r="B2414" t="str">
            <v>21179-0000-0043-0000-0000</v>
          </cell>
          <cell r="C2414" t="str">
            <v>CONSUPAGO(PAGUITOS)</v>
          </cell>
          <cell r="D2414">
            <v>0</v>
          </cell>
          <cell r="E2414">
            <v>48267.46</v>
          </cell>
          <cell r="F2414">
            <v>48267.46</v>
          </cell>
          <cell r="G2414">
            <v>0</v>
          </cell>
        </row>
        <row r="2415">
          <cell r="B2415" t="str">
            <v>21179-0000-0300-0000-0000</v>
          </cell>
          <cell r="C2415" t="str">
            <v>RETENCION 0.2 % AL MILLAR</v>
          </cell>
          <cell r="D2415">
            <v>113317.24</v>
          </cell>
          <cell r="E2415">
            <v>1116262.8700000001</v>
          </cell>
          <cell r="F2415">
            <v>1669577.23</v>
          </cell>
          <cell r="G2415">
            <v>666631.6</v>
          </cell>
        </row>
        <row r="2416">
          <cell r="B2416" t="str">
            <v>21179-0000-0301-0000-0000</v>
          </cell>
          <cell r="C2416" t="str">
            <v>RETENCION 0.5 % AL MILLAR DIVO</v>
          </cell>
          <cell r="D2416">
            <v>102271.75</v>
          </cell>
          <cell r="E2416">
            <v>1413324.29</v>
          </cell>
          <cell r="F2416">
            <v>1762472.7</v>
          </cell>
          <cell r="G2416">
            <v>451420.15999999997</v>
          </cell>
        </row>
        <row r="2417">
          <cell r="B2417" t="str">
            <v>21179-0000-0302-0000-0000</v>
          </cell>
          <cell r="C2417" t="str">
            <v>RETENCION 1.0 % AL MILLAR</v>
          </cell>
          <cell r="D2417">
            <v>283293.12</v>
          </cell>
          <cell r="E2417">
            <v>6058919.0599999996</v>
          </cell>
          <cell r="F2417">
            <v>7439017.96</v>
          </cell>
          <cell r="G2417">
            <v>1663392.02</v>
          </cell>
        </row>
        <row r="2418">
          <cell r="B2418" t="str">
            <v>21179-0000-0303-0000-0000</v>
          </cell>
          <cell r="C2418" t="str">
            <v>RETENCION .5% C.N.E.C</v>
          </cell>
          <cell r="D2418">
            <v>36481.58</v>
          </cell>
          <cell r="E2418">
            <v>281167.75</v>
          </cell>
          <cell r="F2418">
            <v>465022.08</v>
          </cell>
          <cell r="G2418">
            <v>220335.91</v>
          </cell>
        </row>
        <row r="2419">
          <cell r="B2419" t="str">
            <v>21179-0000-0304-0000-0000</v>
          </cell>
          <cell r="C2419" t="str">
            <v>50% DE LA RET.1% OBRA</v>
          </cell>
          <cell r="D2419">
            <v>568925.21</v>
          </cell>
          <cell r="E2419">
            <v>3483.11</v>
          </cell>
          <cell r="F2419">
            <v>3681214.39</v>
          </cell>
          <cell r="G2419">
            <v>4246656.49</v>
          </cell>
        </row>
        <row r="2420">
          <cell r="B2420" t="str">
            <v>21179-0000-0306-0000-0000</v>
          </cell>
          <cell r="C2420" t="str">
            <v>DECO SEGUROS SA DE C</v>
          </cell>
          <cell r="D2420">
            <v>0</v>
          </cell>
          <cell r="E2420">
            <v>206937.46</v>
          </cell>
          <cell r="F2420">
            <v>206937.46</v>
          </cell>
          <cell r="G2420">
            <v>0</v>
          </cell>
        </row>
        <row r="2421">
          <cell r="B2421" t="str">
            <v>21179-0000-0307-0000-0000</v>
          </cell>
          <cell r="C2421" t="str">
            <v>METLIFE MEXICO, S.A.</v>
          </cell>
          <cell r="D2421">
            <v>0</v>
          </cell>
          <cell r="E2421">
            <v>291878.2</v>
          </cell>
          <cell r="F2421">
            <v>292030.96999999997</v>
          </cell>
          <cell r="G2421">
            <v>152.77000000000001</v>
          </cell>
        </row>
        <row r="2422">
          <cell r="B2422" t="str">
            <v>21179-0000-0309-0000-0000</v>
          </cell>
          <cell r="C2422" t="str">
            <v>MUEBLERÍA HNOS. VELAZQUEZ</v>
          </cell>
          <cell r="D2422">
            <v>0</v>
          </cell>
          <cell r="E2422">
            <v>42113.32</v>
          </cell>
          <cell r="F2422">
            <v>42113.32</v>
          </cell>
          <cell r="G2422">
            <v>0</v>
          </cell>
        </row>
        <row r="2423">
          <cell r="B2423" t="str">
            <v>21179-0000-0312-0000-0000</v>
          </cell>
          <cell r="C2423" t="str">
            <v>DESC. NÓM SEGUROS EL POTOSÍ, S.A.</v>
          </cell>
          <cell r="D2423">
            <v>0.09</v>
          </cell>
          <cell r="E2423">
            <v>0.09</v>
          </cell>
          <cell r="F2423">
            <v>0</v>
          </cell>
          <cell r="G2423">
            <v>0</v>
          </cell>
        </row>
        <row r="2424">
          <cell r="B2424" t="str">
            <v>21179-0000-0313-0000-0000</v>
          </cell>
          <cell r="C2424" t="str">
            <v>DESC. NÓM PREVISIÓN FAMILIAR DEL BAJIO</v>
          </cell>
          <cell r="D2424">
            <v>312</v>
          </cell>
          <cell r="E2424">
            <v>312</v>
          </cell>
          <cell r="F2424">
            <v>360</v>
          </cell>
          <cell r="G2424">
            <v>360</v>
          </cell>
        </row>
        <row r="2425">
          <cell r="B2425" t="str">
            <v>21179-0000-0316-0000-0000</v>
          </cell>
          <cell r="C2425" t="str">
            <v>RETENCIÓN 1% REFRENDO ANUAL ASEO PÚBLICO</v>
          </cell>
          <cell r="D2425">
            <v>0</v>
          </cell>
          <cell r="E2425">
            <v>1361349.43</v>
          </cell>
          <cell r="F2425">
            <v>1361349.43</v>
          </cell>
          <cell r="G2425">
            <v>0</v>
          </cell>
        </row>
        <row r="2426">
          <cell r="B2426" t="str">
            <v>21179-0000-0317-0000-0000</v>
          </cell>
          <cell r="C2426" t="str">
            <v>FONDO EDUCATIVO COMETA AC</v>
          </cell>
          <cell r="D2426">
            <v>0</v>
          </cell>
          <cell r="E2426">
            <v>1000</v>
          </cell>
          <cell r="F2426">
            <v>1000</v>
          </cell>
          <cell r="G2426">
            <v>0</v>
          </cell>
        </row>
        <row r="2427">
          <cell r="B2427" t="str">
            <v>21179-0000-0319-0000-0000</v>
          </cell>
          <cell r="C2427" t="str">
            <v>APORTACIÓN CAJA DE AHORRO</v>
          </cell>
          <cell r="D2427">
            <v>-55565.68</v>
          </cell>
          <cell r="E2427">
            <v>6554765.3600000003</v>
          </cell>
          <cell r="F2427">
            <v>6612265.3600000003</v>
          </cell>
          <cell r="G2427">
            <v>1934.32</v>
          </cell>
        </row>
        <row r="2428">
          <cell r="B2428" t="str">
            <v>21179-0000-0320-0000-0000</v>
          </cell>
          <cell r="C2428" t="str">
            <v>PRÉSTAMO CAJA DE AHORRO</v>
          </cell>
          <cell r="D2428">
            <v>5616.98</v>
          </cell>
          <cell r="E2428">
            <v>1261036.97</v>
          </cell>
          <cell r="F2428">
            <v>1255419.99</v>
          </cell>
          <cell r="G2428">
            <v>0</v>
          </cell>
        </row>
        <row r="2429">
          <cell r="B2429" t="str">
            <v>21179-0000-0321-0000-0000</v>
          </cell>
          <cell r="C2429" t="str">
            <v>ÓPTICA EL ANTEOJO VISIÓN</v>
          </cell>
          <cell r="D2429">
            <v>0</v>
          </cell>
          <cell r="E2429">
            <v>173939.56</v>
          </cell>
          <cell r="F2429">
            <v>173939.56</v>
          </cell>
          <cell r="G2429">
            <v>0</v>
          </cell>
        </row>
        <row r="2430">
          <cell r="B2430" t="str">
            <v>21179-0000-0322-0000-0000</v>
          </cell>
          <cell r="C2430" t="str">
            <v>CAJA ALIANZA LA MERCED</v>
          </cell>
          <cell r="D2430">
            <v>0</v>
          </cell>
          <cell r="E2430">
            <v>4409604.6500000004</v>
          </cell>
          <cell r="F2430">
            <v>4409604.6500000004</v>
          </cell>
          <cell r="G2430">
            <v>0</v>
          </cell>
        </row>
        <row r="2431">
          <cell r="B2431" t="str">
            <v>21179-0000-0323-0000-0000</v>
          </cell>
          <cell r="C2431" t="str">
            <v>FUNERARIA CEPEDA</v>
          </cell>
          <cell r="D2431">
            <v>0</v>
          </cell>
          <cell r="E2431">
            <v>495375</v>
          </cell>
          <cell r="F2431">
            <v>495375</v>
          </cell>
          <cell r="G2431">
            <v>0</v>
          </cell>
        </row>
        <row r="2432">
          <cell r="B2432" t="str">
            <v>21179-0000-0324-0000-0000</v>
          </cell>
          <cell r="C2432" t="str">
            <v>LEÓN AGRADECIDO, A.C.</v>
          </cell>
          <cell r="D2432">
            <v>0</v>
          </cell>
          <cell r="E2432">
            <v>371310.44</v>
          </cell>
          <cell r="F2432">
            <v>371310.44</v>
          </cell>
          <cell r="G2432">
            <v>0</v>
          </cell>
        </row>
        <row r="2433">
          <cell r="B2433" t="str">
            <v>21179-0000-0325-0000-0000</v>
          </cell>
          <cell r="C2433" t="str">
            <v>EDITORIAL MULTIMEDIA EDUCATIVA, S.A. DE</v>
          </cell>
          <cell r="D2433">
            <v>0</v>
          </cell>
          <cell r="E2433">
            <v>31520</v>
          </cell>
          <cell r="F2433">
            <v>31520</v>
          </cell>
          <cell r="G2433">
            <v>0</v>
          </cell>
        </row>
        <row r="2434">
          <cell r="B2434" t="str">
            <v>21179-0000-0326-0000-0000</v>
          </cell>
          <cell r="C2434" t="str">
            <v>ÓPTICAS LONDON (ARTURO VÁZQUEZ JIMÉNEZ)</v>
          </cell>
          <cell r="D2434">
            <v>0</v>
          </cell>
          <cell r="E2434">
            <v>94330</v>
          </cell>
          <cell r="F2434">
            <v>94330</v>
          </cell>
          <cell r="G2434">
            <v>0</v>
          </cell>
        </row>
        <row r="2435">
          <cell r="B2435" t="str">
            <v>21179-0000-0327-0000-0000</v>
          </cell>
          <cell r="C2435" t="str">
            <v>PRECISIÓN ÓPTICA S.A. DE C.V.</v>
          </cell>
          <cell r="D2435">
            <v>0</v>
          </cell>
          <cell r="E2435">
            <v>10320</v>
          </cell>
          <cell r="F2435">
            <v>10320</v>
          </cell>
          <cell r="G2435">
            <v>0</v>
          </cell>
        </row>
        <row r="2436">
          <cell r="B2436" t="str">
            <v>21179-0000-0330-0000-0000</v>
          </cell>
          <cell r="C2436" t="str">
            <v>SEGUROS BANORTE SA DE CV</v>
          </cell>
          <cell r="D2436">
            <v>0</v>
          </cell>
          <cell r="E2436">
            <v>7005.9</v>
          </cell>
          <cell r="F2436">
            <v>7005.9</v>
          </cell>
          <cell r="G2436">
            <v>0</v>
          </cell>
        </row>
        <row r="2437">
          <cell r="B2437" t="str">
            <v>21179-0000-0331-0000-0000</v>
          </cell>
          <cell r="C2437" t="str">
            <v>JESÚS ÁVILA GRACIA (GRUPO ÓPTICO VISIÓN</v>
          </cell>
          <cell r="D2437">
            <v>0</v>
          </cell>
          <cell r="E2437">
            <v>29919.3</v>
          </cell>
          <cell r="F2437">
            <v>33051.5</v>
          </cell>
          <cell r="G2437">
            <v>3132.2</v>
          </cell>
        </row>
        <row r="2438">
          <cell r="B2438" t="str">
            <v>21179-0000-0333-0000-0000</v>
          </cell>
          <cell r="C2438" t="str">
            <v>DESCUENTO TELEFONÍA MÓVIL</v>
          </cell>
          <cell r="D2438">
            <v>0</v>
          </cell>
          <cell r="E2438">
            <v>0</v>
          </cell>
          <cell r="F2438">
            <v>175405.26</v>
          </cell>
          <cell r="G2438">
            <v>175405.26</v>
          </cell>
        </row>
        <row r="2439">
          <cell r="B2439" t="str">
            <v>21179-0000-0334-0000-0000</v>
          </cell>
          <cell r="C2439" t="str">
            <v>ANA MARGARITA DEL CARMEN DOMINGUEZ TORRE</v>
          </cell>
          <cell r="D2439">
            <v>0</v>
          </cell>
          <cell r="E2439">
            <v>30318</v>
          </cell>
          <cell r="F2439">
            <v>30318</v>
          </cell>
          <cell r="G2439">
            <v>0</v>
          </cell>
        </row>
        <row r="2440">
          <cell r="B2440" t="str">
            <v>21179-0000-0335-0000-0000</v>
          </cell>
          <cell r="C2440" t="str">
            <v>EMPRESA EDICIONES, TRATADOS Y EQUIPOS, S</v>
          </cell>
          <cell r="D2440">
            <v>0</v>
          </cell>
          <cell r="E2440">
            <v>3042</v>
          </cell>
          <cell r="F2440">
            <v>3042</v>
          </cell>
          <cell r="G2440">
            <v>0</v>
          </cell>
        </row>
        <row r="2441">
          <cell r="B2441" t="str">
            <v>21190-0000-0000-0000-0000</v>
          </cell>
          <cell r="C2441" t="str">
            <v>OTRAS CUENTAS POR PAGAR A CORTO PLAZO</v>
          </cell>
          <cell r="D2441">
            <v>36886879.990000002</v>
          </cell>
          <cell r="E2441">
            <v>409587747.30000001</v>
          </cell>
          <cell r="F2441">
            <v>635855893.76999998</v>
          </cell>
          <cell r="G2441">
            <v>263155026.46000001</v>
          </cell>
        </row>
        <row r="2442">
          <cell r="B2442" t="str">
            <v>21194-0000-0000-0000-0000</v>
          </cell>
          <cell r="C2442" t="str">
            <v>ANT D PARTI ESTATAL P PAGAR A CP</v>
          </cell>
          <cell r="D2442">
            <v>0</v>
          </cell>
          <cell r="E2442">
            <v>0</v>
          </cell>
          <cell r="F2442">
            <v>243767881</v>
          </cell>
          <cell r="G2442">
            <v>243767881</v>
          </cell>
        </row>
        <row r="2443">
          <cell r="B2443" t="str">
            <v>21199-0000-0000-0000-0000</v>
          </cell>
          <cell r="C2443" t="str">
            <v>OTRAS CUENTAS POR PAGAR A CP</v>
          </cell>
          <cell r="D2443">
            <v>36886879.990000002</v>
          </cell>
          <cell r="E2443">
            <v>409587747.30000001</v>
          </cell>
          <cell r="F2443">
            <v>392088012.76999998</v>
          </cell>
          <cell r="G2443">
            <v>19387145.460000001</v>
          </cell>
        </row>
        <row r="2444">
          <cell r="B2444" t="str">
            <v>21199-0000-0002-0000-0000</v>
          </cell>
          <cell r="C2444" t="str">
            <v>COOP. APOYO A ESCUELA</v>
          </cell>
          <cell r="D2444">
            <v>757731.94</v>
          </cell>
          <cell r="E2444">
            <v>52378.1</v>
          </cell>
          <cell r="F2444">
            <v>441408.76</v>
          </cell>
          <cell r="G2444">
            <v>1146762.6000000001</v>
          </cell>
        </row>
        <row r="2445">
          <cell r="B2445" t="str">
            <v>21199-0000-0003-0000-0000</v>
          </cell>
          <cell r="C2445" t="str">
            <v>APORT.OBRAS RESCATE C</v>
          </cell>
          <cell r="D2445">
            <v>0</v>
          </cell>
          <cell r="E2445">
            <v>1685.72</v>
          </cell>
          <cell r="F2445">
            <v>1685.72</v>
          </cell>
          <cell r="G2445">
            <v>0</v>
          </cell>
        </row>
        <row r="2446">
          <cell r="B2446" t="str">
            <v>21199-0000-0004-0000-0000</v>
          </cell>
          <cell r="C2446" t="str">
            <v>APORT.OBRAS ALUMBRADO</v>
          </cell>
          <cell r="D2446">
            <v>212635.32</v>
          </cell>
          <cell r="E2446">
            <v>0</v>
          </cell>
          <cell r="F2446">
            <v>59419.38</v>
          </cell>
          <cell r="G2446">
            <v>272054.7</v>
          </cell>
        </row>
        <row r="2447">
          <cell r="B2447" t="str">
            <v>21199-0000-0021-0000-0000</v>
          </cell>
          <cell r="C2447" t="str">
            <v>APORTACIONES PARA APO</v>
          </cell>
          <cell r="D2447">
            <v>18697.84</v>
          </cell>
          <cell r="E2447">
            <v>0</v>
          </cell>
          <cell r="F2447">
            <v>0</v>
          </cell>
          <cell r="G2447">
            <v>18697.84</v>
          </cell>
        </row>
        <row r="2448">
          <cell r="B2448" t="str">
            <v>21199-0000-0026-0000-0000</v>
          </cell>
          <cell r="C2448" t="str">
            <v>AUTOCONST. Y MEJOR DE</v>
          </cell>
          <cell r="D2448">
            <v>4512.5</v>
          </cell>
          <cell r="E2448">
            <v>0</v>
          </cell>
          <cell r="F2448">
            <v>1725</v>
          </cell>
          <cell r="G2448">
            <v>6237.5</v>
          </cell>
        </row>
        <row r="2449">
          <cell r="B2449" t="str">
            <v>21199-0000-0029-0000-0000</v>
          </cell>
          <cell r="C2449" t="str">
            <v>CREDITOS A LA PALABRA</v>
          </cell>
          <cell r="D2449">
            <v>404544.43</v>
          </cell>
          <cell r="E2449">
            <v>0</v>
          </cell>
          <cell r="F2449">
            <v>0</v>
          </cell>
          <cell r="G2449">
            <v>404544.43</v>
          </cell>
        </row>
        <row r="2450">
          <cell r="B2450" t="str">
            <v>21199-0000-0033-0000-0000</v>
          </cell>
          <cell r="C2450" t="str">
            <v>RECAUD.TIANGUIS EX ES</v>
          </cell>
          <cell r="D2450">
            <v>1552087.93</v>
          </cell>
          <cell r="E2450">
            <v>1552087.93</v>
          </cell>
          <cell r="F2450">
            <v>6</v>
          </cell>
          <cell r="G2450">
            <v>6</v>
          </cell>
        </row>
        <row r="2451">
          <cell r="B2451" t="str">
            <v>21199-0000-0035-0000-0000</v>
          </cell>
          <cell r="C2451" t="str">
            <v>FORUM EDUCATIVO VOCACIONAL</v>
          </cell>
          <cell r="D2451">
            <v>914887.24</v>
          </cell>
          <cell r="E2451">
            <v>988611.93</v>
          </cell>
          <cell r="F2451">
            <v>348768</v>
          </cell>
          <cell r="G2451">
            <v>275043.31</v>
          </cell>
        </row>
        <row r="2452">
          <cell r="B2452" t="str">
            <v>21199-0000-0037-0000-0000</v>
          </cell>
          <cell r="C2452" t="str">
            <v>OBRAS POR COOPERACION</v>
          </cell>
          <cell r="D2452">
            <v>178708.44</v>
          </cell>
          <cell r="E2452">
            <v>52994437.609999999</v>
          </cell>
          <cell r="F2452">
            <v>52984107.109999999</v>
          </cell>
          <cell r="G2452">
            <v>168377.94</v>
          </cell>
        </row>
        <row r="2453">
          <cell r="B2453" t="str">
            <v>21199-0000-0067-0000-0000</v>
          </cell>
          <cell r="C2453" t="str">
            <v>BORDERIA</v>
          </cell>
          <cell r="D2453">
            <v>18593.34</v>
          </cell>
          <cell r="E2453">
            <v>656610</v>
          </cell>
          <cell r="F2453">
            <v>802900</v>
          </cell>
          <cell r="G2453">
            <v>164883.34</v>
          </cell>
        </row>
        <row r="2454">
          <cell r="B2454" t="str">
            <v>21199-0000-0070-0000-0000</v>
          </cell>
          <cell r="C2454" t="str">
            <v>MULTAS VERIFICACION VEHICULAR</v>
          </cell>
          <cell r="D2454">
            <v>3951531.17</v>
          </cell>
          <cell r="E2454">
            <v>0</v>
          </cell>
          <cell r="F2454">
            <v>558763.65</v>
          </cell>
          <cell r="G2454">
            <v>4510294.82</v>
          </cell>
        </row>
        <row r="2455">
          <cell r="B2455" t="str">
            <v>21199-0000-0107-0000-0000</v>
          </cell>
          <cell r="C2455" t="str">
            <v>REHABILITACION DE CAM</v>
          </cell>
          <cell r="D2455">
            <v>145117.37</v>
          </cell>
          <cell r="E2455">
            <v>19100</v>
          </cell>
          <cell r="F2455">
            <v>27810</v>
          </cell>
          <cell r="G2455">
            <v>153827.37</v>
          </cell>
        </row>
        <row r="2456">
          <cell r="B2456" t="str">
            <v>21199-0000-0108-0000-0000</v>
          </cell>
          <cell r="C2456" t="str">
            <v>PROYECTOS AGROPECUARI</v>
          </cell>
          <cell r="D2456">
            <v>136345.13</v>
          </cell>
          <cell r="E2456">
            <v>1242152.99</v>
          </cell>
          <cell r="F2456">
            <v>1336696</v>
          </cell>
          <cell r="G2456">
            <v>230888.14</v>
          </cell>
        </row>
        <row r="2457">
          <cell r="B2457" t="str">
            <v>21199-0000-0124-0000-0000</v>
          </cell>
          <cell r="C2457" t="str">
            <v>RECUPERACION OBRAS VA</v>
          </cell>
          <cell r="D2457">
            <v>700022.14</v>
          </cell>
          <cell r="E2457">
            <v>450</v>
          </cell>
          <cell r="F2457">
            <v>6450</v>
          </cell>
          <cell r="G2457">
            <v>706022.14</v>
          </cell>
        </row>
        <row r="2458">
          <cell r="B2458" t="str">
            <v>21199-0000-0128-0000-0000</v>
          </cell>
          <cell r="C2458" t="str">
            <v>APOYOS MASECA</v>
          </cell>
          <cell r="D2458">
            <v>289050</v>
          </cell>
          <cell r="E2458">
            <v>488785</v>
          </cell>
          <cell r="F2458">
            <v>612410</v>
          </cell>
          <cell r="G2458">
            <v>412675</v>
          </cell>
        </row>
        <row r="2459">
          <cell r="B2459" t="str">
            <v>21199-0000-0138-0000-0000</v>
          </cell>
          <cell r="C2459" t="str">
            <v>REIMPRESION RECIBOS</v>
          </cell>
          <cell r="D2459">
            <v>174</v>
          </cell>
          <cell r="E2459">
            <v>174</v>
          </cell>
          <cell r="F2459">
            <v>0</v>
          </cell>
          <cell r="G2459">
            <v>0</v>
          </cell>
        </row>
        <row r="2460">
          <cell r="B2460" t="str">
            <v>21199-0000-0141-0000-0000</v>
          </cell>
          <cell r="C2460" t="str">
            <v>DEPOSITOS POR IDENTIFICAR</v>
          </cell>
          <cell r="D2460">
            <v>86150.91</v>
          </cell>
          <cell r="E2460">
            <v>6662.52</v>
          </cell>
          <cell r="F2460">
            <v>0</v>
          </cell>
          <cell r="G2460">
            <v>79488.39</v>
          </cell>
        </row>
        <row r="2461">
          <cell r="B2461" t="str">
            <v>21199-0000-0155-0000-0000</v>
          </cell>
          <cell r="C2461" t="str">
            <v>OBRAS X COOPER. LEON</v>
          </cell>
          <cell r="D2461">
            <v>0</v>
          </cell>
          <cell r="E2461">
            <v>0</v>
          </cell>
          <cell r="F2461">
            <v>16302.81</v>
          </cell>
          <cell r="G2461">
            <v>16302.81</v>
          </cell>
        </row>
        <row r="2462">
          <cell r="B2462" t="str">
            <v>21199-0000-0165-0000-0000</v>
          </cell>
          <cell r="C2462" t="str">
            <v>ANTICIPO SOL DE GASTOS A COMP Y VIÁTICOS</v>
          </cell>
          <cell r="D2462">
            <v>30576.79</v>
          </cell>
          <cell r="E2462">
            <v>6929447.8799999999</v>
          </cell>
          <cell r="F2462">
            <v>6930062.1699999999</v>
          </cell>
          <cell r="G2462">
            <v>31191.08</v>
          </cell>
        </row>
        <row r="2463">
          <cell r="B2463" t="str">
            <v>21199-0000-0166-0000-0000</v>
          </cell>
          <cell r="C2463" t="str">
            <v>VARIOS UNICA OCASION</v>
          </cell>
          <cell r="D2463">
            <v>16888543.920000002</v>
          </cell>
          <cell r="E2463">
            <v>247024177.43000001</v>
          </cell>
          <cell r="F2463">
            <v>237866579.74000001</v>
          </cell>
          <cell r="G2463">
            <v>7730946.2300000004</v>
          </cell>
        </row>
        <row r="2464">
          <cell r="B2464" t="str">
            <v>21199-0000-0167-0000-0000</v>
          </cell>
          <cell r="C2464" t="str">
            <v>LIQUIDACIONES LABORALES</v>
          </cell>
          <cell r="D2464">
            <v>8039341.0999999996</v>
          </cell>
          <cell r="E2464">
            <v>88492678.060000002</v>
          </cell>
          <cell r="F2464">
            <v>83246055.510000005</v>
          </cell>
          <cell r="G2464">
            <v>2792718.55</v>
          </cell>
        </row>
        <row r="2465">
          <cell r="B2465" t="str">
            <v>21199-0000-0168-0000-0000</v>
          </cell>
          <cell r="C2465" t="str">
            <v>REPOSICIÓN DE FONDOS REVOLVENTES</v>
          </cell>
          <cell r="D2465">
            <v>170320.17</v>
          </cell>
          <cell r="E2465">
            <v>5570651.7800000003</v>
          </cell>
          <cell r="F2465">
            <v>5466065.8600000003</v>
          </cell>
          <cell r="G2465">
            <v>65734.25</v>
          </cell>
        </row>
        <row r="2466">
          <cell r="B2466" t="str">
            <v>21199-0000-0171-0000-0000</v>
          </cell>
          <cell r="C2466" t="str">
            <v>DONATIVOS A INSTITUCIONES NO LUCRATIVAS</v>
          </cell>
          <cell r="D2466">
            <v>0</v>
          </cell>
          <cell r="E2466">
            <v>1207000</v>
          </cell>
          <cell r="F2466">
            <v>1207000</v>
          </cell>
          <cell r="G2466">
            <v>0</v>
          </cell>
        </row>
        <row r="2467">
          <cell r="B2467" t="str">
            <v>21199-0000-0172-0000-0000</v>
          </cell>
          <cell r="C2467" t="str">
            <v>APORTACIONES SUMINISTRO DE AGUA POTABLE</v>
          </cell>
          <cell r="D2467">
            <v>70831</v>
          </cell>
          <cell r="E2467">
            <v>0</v>
          </cell>
          <cell r="F2467">
            <v>0</v>
          </cell>
          <cell r="G2467">
            <v>70831</v>
          </cell>
        </row>
        <row r="2468">
          <cell r="B2468" t="str">
            <v>21199-0000-0175-0000-0000</v>
          </cell>
          <cell r="C2468" t="str">
            <v>PROGRAMA 3X1 MIGRANTES 2015</v>
          </cell>
          <cell r="D2468">
            <v>582353.75</v>
          </cell>
          <cell r="E2468">
            <v>582353.75</v>
          </cell>
          <cell r="F2468">
            <v>0</v>
          </cell>
          <cell r="G2468">
            <v>0</v>
          </cell>
        </row>
        <row r="2469">
          <cell r="B2469" t="str">
            <v>21199-0000-0176-0000-0000</v>
          </cell>
          <cell r="C2469" t="str">
            <v>PROGRAMA 3X1 MIGRANTES 2014 SOCIAL</v>
          </cell>
          <cell r="D2469">
            <v>108564.6</v>
          </cell>
          <cell r="E2469">
            <v>108564.6</v>
          </cell>
          <cell r="F2469">
            <v>0</v>
          </cell>
          <cell r="G2469">
            <v>0</v>
          </cell>
        </row>
        <row r="2470">
          <cell r="B2470" t="str">
            <v>21199-0000-0181-0000-0000</v>
          </cell>
          <cell r="C2470" t="str">
            <v>INSC DIPLOMADO HABILIDADES EDUCATIVAS</v>
          </cell>
          <cell r="D2470">
            <v>7650</v>
          </cell>
          <cell r="E2470">
            <v>7650</v>
          </cell>
          <cell r="F2470">
            <v>0</v>
          </cell>
          <cell r="G2470">
            <v>0</v>
          </cell>
        </row>
        <row r="2471">
          <cell r="B2471" t="str">
            <v>21199-0000-0182-0000-0000</v>
          </cell>
          <cell r="C2471" t="str">
            <v>REINTEGRO POR SANCIONES DE OBRA PÚBLICA</v>
          </cell>
          <cell r="D2471">
            <v>0</v>
          </cell>
          <cell r="E2471">
            <v>-14091.46</v>
          </cell>
          <cell r="F2471">
            <v>4630.0600000000004</v>
          </cell>
          <cell r="G2471">
            <v>18721.52</v>
          </cell>
        </row>
        <row r="2472">
          <cell r="B2472" t="str">
            <v>21199-0000-0183-0000-0000</v>
          </cell>
          <cell r="C2472" t="str">
            <v>PROGRAMA 3X1 MIGRANTES 2016 OBRAS PAVIM</v>
          </cell>
          <cell r="D2472">
            <v>101675.96</v>
          </cell>
          <cell r="E2472">
            <v>101675.96</v>
          </cell>
          <cell r="F2472">
            <v>0</v>
          </cell>
          <cell r="G2472">
            <v>0</v>
          </cell>
        </row>
        <row r="2473">
          <cell r="B2473" t="str">
            <v>21199-0000-0184-0000-0000</v>
          </cell>
          <cell r="C2473" t="str">
            <v>PROGRAMA 3X1 MIGRANTES 2016 CAL SOL RUR</v>
          </cell>
          <cell r="D2473">
            <v>380592</v>
          </cell>
          <cell r="E2473">
            <v>442383.43</v>
          </cell>
          <cell r="F2473">
            <v>97890.5</v>
          </cell>
          <cell r="G2473">
            <v>36099.07</v>
          </cell>
        </row>
        <row r="2474">
          <cell r="B2474" t="str">
            <v>21199-0000-0185-0000-0000</v>
          </cell>
          <cell r="C2474" t="str">
            <v>PROGRAMA 3X1 MIGRANTES 2016 CAL SOL URB</v>
          </cell>
          <cell r="D2474">
            <v>1135641</v>
          </cell>
          <cell r="E2474">
            <v>1132120.07</v>
          </cell>
          <cell r="F2474">
            <v>71276.5</v>
          </cell>
          <cell r="G2474">
            <v>74797.429999999993</v>
          </cell>
        </row>
        <row r="2475">
          <cell r="B2475" t="str">
            <v>21200-0000-0000-0000-0000</v>
          </cell>
          <cell r="C2475" t="str">
            <v>DOCUMENTOS POR PAGAR A CORTO PLAZO</v>
          </cell>
          <cell r="D2475">
            <v>0</v>
          </cell>
          <cell r="E2475">
            <v>0</v>
          </cell>
          <cell r="F2475">
            <v>13851166.76</v>
          </cell>
          <cell r="G2475">
            <v>13851166.76</v>
          </cell>
        </row>
        <row r="2476">
          <cell r="B2476" t="str">
            <v>21290-0000-0000-0000-0000</v>
          </cell>
          <cell r="C2476" t="str">
            <v>OTROS DOCUMENTOS POR PAGAR A CORTO PLAZO</v>
          </cell>
          <cell r="D2476">
            <v>0</v>
          </cell>
          <cell r="E2476">
            <v>0</v>
          </cell>
          <cell r="F2476">
            <v>13851166.76</v>
          </cell>
          <cell r="G2476">
            <v>13851166.76</v>
          </cell>
        </row>
        <row r="2477">
          <cell r="B2477" t="str">
            <v>21300-0000-0000-0000-0000</v>
          </cell>
          <cell r="C2477" t="str">
            <v>PORCION A CP D DEUDA PUBLICA A LP</v>
          </cell>
          <cell r="D2477">
            <v>66246906.670000002</v>
          </cell>
          <cell r="E2477">
            <v>66246906.670000002</v>
          </cell>
          <cell r="F2477">
            <v>0</v>
          </cell>
          <cell r="G2477">
            <v>0</v>
          </cell>
        </row>
        <row r="2478">
          <cell r="B2478" t="str">
            <v>21310-0000-0000-0000-0000</v>
          </cell>
          <cell r="C2478" t="str">
            <v>PORCION A CORTO PLAZO D LA DEUDA PUB INT</v>
          </cell>
          <cell r="D2478">
            <v>66246906.670000002</v>
          </cell>
          <cell r="E2478">
            <v>66246906.670000002</v>
          </cell>
          <cell r="F2478">
            <v>0</v>
          </cell>
          <cell r="G2478">
            <v>0</v>
          </cell>
        </row>
        <row r="2479">
          <cell r="B2479" t="str">
            <v>21312-0000-0000-0000-0000</v>
          </cell>
          <cell r="C2479" t="str">
            <v>PORCION A CORTO PLAZO D LA DEUDA PUB INT</v>
          </cell>
          <cell r="D2479">
            <v>66246906.670000002</v>
          </cell>
          <cell r="E2479">
            <v>66246906.670000002</v>
          </cell>
          <cell r="F2479">
            <v>0</v>
          </cell>
          <cell r="G2479">
            <v>0</v>
          </cell>
        </row>
        <row r="2480">
          <cell r="B2480" t="str">
            <v>21312-9110-0000-0000-0000</v>
          </cell>
          <cell r="C2480" t="str">
            <v>AMORTIZACION DE LA DEUDA INT CON INST DE</v>
          </cell>
          <cell r="D2480">
            <v>66246906.670000002</v>
          </cell>
          <cell r="E2480">
            <v>66246906.670000002</v>
          </cell>
          <cell r="F2480">
            <v>0</v>
          </cell>
          <cell r="G2480">
            <v>0</v>
          </cell>
        </row>
        <row r="2481">
          <cell r="B2481" t="str">
            <v>21312-9111-1100-0000-0000</v>
          </cell>
          <cell r="C2481" t="str">
            <v>BANAMEX REFINANCIAMIENTO</v>
          </cell>
          <cell r="D2481">
            <v>26877666.670000002</v>
          </cell>
          <cell r="E2481">
            <v>26877666.670000002</v>
          </cell>
          <cell r="F2481">
            <v>0</v>
          </cell>
          <cell r="G2481">
            <v>0</v>
          </cell>
        </row>
        <row r="2482">
          <cell r="B2482" t="str">
            <v>21312-9111-1200-0000-0000</v>
          </cell>
          <cell r="C2482" t="str">
            <v>BANOBRAS SIT OBRA PÚBLICA</v>
          </cell>
          <cell r="D2482">
            <v>30000000</v>
          </cell>
          <cell r="E2482">
            <v>30000000</v>
          </cell>
          <cell r="F2482">
            <v>0</v>
          </cell>
          <cell r="G2482">
            <v>0</v>
          </cell>
        </row>
        <row r="2483">
          <cell r="B2483" t="str">
            <v>21312-9111-1300-0000-0000</v>
          </cell>
          <cell r="C2483" t="str">
            <v>BANORTE REFINANCIAMIENTO</v>
          </cell>
          <cell r="D2483">
            <v>9369240</v>
          </cell>
          <cell r="E2483">
            <v>9369240</v>
          </cell>
          <cell r="F2483">
            <v>0</v>
          </cell>
          <cell r="G2483">
            <v>0</v>
          </cell>
        </row>
        <row r="2484">
          <cell r="B2484" t="str">
            <v>21500-0000-0000-0000-0000</v>
          </cell>
          <cell r="C2484" t="str">
            <v>PASIVOS DIFERIDOS A CORTO PLAZO</v>
          </cell>
          <cell r="D2484">
            <v>0</v>
          </cell>
          <cell r="E2484">
            <v>333800464.16000003</v>
          </cell>
          <cell r="F2484">
            <v>333800464.16000003</v>
          </cell>
          <cell r="G2484">
            <v>0</v>
          </cell>
        </row>
        <row r="2485">
          <cell r="B2485" t="str">
            <v>21590-0000-0000-0000-0000</v>
          </cell>
          <cell r="C2485" t="str">
            <v>OTROS PASIVOS DIFERIDOS A CORTO PLAZO</v>
          </cell>
          <cell r="D2485">
            <v>0</v>
          </cell>
          <cell r="E2485">
            <v>333800464.16000003</v>
          </cell>
          <cell r="F2485">
            <v>333800464.16000003</v>
          </cell>
          <cell r="G2485">
            <v>0</v>
          </cell>
        </row>
        <row r="2486">
          <cell r="B2486" t="str">
            <v>21590-0000-0002-0000-0000</v>
          </cell>
          <cell r="C2486" t="str">
            <v>SECRETARÍA DE FINANZAS Y ADMINISTRACIÓN</v>
          </cell>
          <cell r="D2486">
            <v>0</v>
          </cell>
          <cell r="E2486">
            <v>90032583.159999996</v>
          </cell>
          <cell r="F2486">
            <v>90032583.159999996</v>
          </cell>
          <cell r="G2486">
            <v>0</v>
          </cell>
        </row>
        <row r="2487">
          <cell r="B2487" t="str">
            <v>21590-0000-0003-0000-0000</v>
          </cell>
          <cell r="C2487" t="str">
            <v>SRIA DE FINANZAS Y ADMON-REC. LUMINARIAS</v>
          </cell>
          <cell r="D2487">
            <v>0</v>
          </cell>
          <cell r="E2487">
            <v>243767881</v>
          </cell>
          <cell r="F2487">
            <v>243767881</v>
          </cell>
          <cell r="G2487">
            <v>0</v>
          </cell>
        </row>
        <row r="2488">
          <cell r="B2488" t="str">
            <v>21600-0000-0000-0000-0000</v>
          </cell>
          <cell r="C2488" t="str">
            <v>FOND Y BIEN D TERC N GARANT Y/OADMON CP</v>
          </cell>
          <cell r="D2488">
            <v>60000</v>
          </cell>
          <cell r="E2488">
            <v>0</v>
          </cell>
          <cell r="F2488">
            <v>0</v>
          </cell>
          <cell r="G2488">
            <v>60000</v>
          </cell>
        </row>
        <row r="2489">
          <cell r="B2489" t="str">
            <v>21610-0000-0000-0000-0000</v>
          </cell>
          <cell r="C2489" t="str">
            <v>FONDOS EN GARANTIA A CORTO PLAZO</v>
          </cell>
          <cell r="D2489">
            <v>60000</v>
          </cell>
          <cell r="E2489">
            <v>0</v>
          </cell>
          <cell r="F2489">
            <v>0</v>
          </cell>
          <cell r="G2489">
            <v>60000</v>
          </cell>
        </row>
        <row r="2490">
          <cell r="B2490" t="str">
            <v>21610-0000-0002-0000-0000</v>
          </cell>
          <cell r="C2490" t="str">
            <v>PROFESIONALES EN MANTTO Y LIMPIEZA,SA CV</v>
          </cell>
          <cell r="D2490">
            <v>60000</v>
          </cell>
          <cell r="E2490">
            <v>0</v>
          </cell>
          <cell r="F2490">
            <v>0</v>
          </cell>
          <cell r="G2490">
            <v>60000</v>
          </cell>
        </row>
        <row r="2491">
          <cell r="B2491" t="str">
            <v>21700-0000-0000-0000-0000</v>
          </cell>
          <cell r="C2491" t="str">
            <v>PROVISIONES A CORTO PLAZO</v>
          </cell>
          <cell r="D2491">
            <v>0</v>
          </cell>
          <cell r="E2491">
            <v>0</v>
          </cell>
          <cell r="F2491">
            <v>24940000</v>
          </cell>
          <cell r="G2491">
            <v>24940000</v>
          </cell>
        </row>
        <row r="2492">
          <cell r="B2492" t="str">
            <v>21710-0000-0000-0000-0000</v>
          </cell>
          <cell r="C2492" t="str">
            <v>PROVISIÓN PARA DEMANDAS Y JUICIOS A COR</v>
          </cell>
          <cell r="D2492">
            <v>0</v>
          </cell>
          <cell r="E2492">
            <v>0</v>
          </cell>
          <cell r="F2492">
            <v>24940000</v>
          </cell>
          <cell r="G2492">
            <v>24940000</v>
          </cell>
        </row>
        <row r="2493">
          <cell r="B2493" t="str">
            <v>22000-0000-0000-0000-0000</v>
          </cell>
          <cell r="C2493" t="str">
            <v>PASIVO NO CIRCULANTE</v>
          </cell>
          <cell r="D2493">
            <v>1347979555.9200001</v>
          </cell>
          <cell r="E2493">
            <v>55404666.68</v>
          </cell>
          <cell r="F2493">
            <v>0</v>
          </cell>
          <cell r="G2493">
            <v>1292574889.24</v>
          </cell>
        </row>
        <row r="2494">
          <cell r="B2494" t="str">
            <v>22100-0000-0000-0000-0000</v>
          </cell>
          <cell r="C2494" t="str">
            <v>CUENTAS POR PAGAR A LARGO PLAZO</v>
          </cell>
          <cell r="D2494">
            <v>18922306</v>
          </cell>
          <cell r="E2494">
            <v>0</v>
          </cell>
          <cell r="F2494">
            <v>0</v>
          </cell>
          <cell r="G2494">
            <v>18922306</v>
          </cell>
        </row>
        <row r="2495">
          <cell r="B2495" t="str">
            <v>22110-0000-0000-0000-0000</v>
          </cell>
          <cell r="C2495" t="str">
            <v>PROVEEDORES POR PAGAR A LARGO PLAZO</v>
          </cell>
          <cell r="D2495">
            <v>18922306</v>
          </cell>
          <cell r="E2495">
            <v>0</v>
          </cell>
          <cell r="F2495">
            <v>0</v>
          </cell>
          <cell r="G2495">
            <v>18922306</v>
          </cell>
        </row>
        <row r="2496">
          <cell r="B2496" t="str">
            <v>22112-0000-0000-0000-0000</v>
          </cell>
          <cell r="C2496" t="str">
            <v>DEUDA P ADQ BIEN INMU MUEB INTANG PAGLP</v>
          </cell>
          <cell r="D2496">
            <v>18922306</v>
          </cell>
          <cell r="E2496">
            <v>0</v>
          </cell>
          <cell r="F2496">
            <v>0</v>
          </cell>
          <cell r="G2496">
            <v>18922306</v>
          </cell>
        </row>
        <row r="2497">
          <cell r="B2497" t="str">
            <v>22112-0000-0001-0000-0000</v>
          </cell>
          <cell r="C2497" t="str">
            <v>BIENES RAICES NORPE S.A.DEC.V. EFECTIVO</v>
          </cell>
          <cell r="D2497">
            <v>10493208.66</v>
          </cell>
          <cell r="E2497">
            <v>0</v>
          </cell>
          <cell r="F2497">
            <v>0</v>
          </cell>
          <cell r="G2497">
            <v>10493208.66</v>
          </cell>
        </row>
        <row r="2498">
          <cell r="B2498" t="str">
            <v>22112-0000-0002-0000-0000</v>
          </cell>
          <cell r="C2498" t="str">
            <v>BIENES RAICES NORPE S.A.DEC.V. OBRA PUB</v>
          </cell>
          <cell r="D2498">
            <v>8429097.3399999999</v>
          </cell>
          <cell r="E2498">
            <v>0</v>
          </cell>
          <cell r="F2498">
            <v>0</v>
          </cell>
          <cell r="G2498">
            <v>8429097.3399999999</v>
          </cell>
        </row>
        <row r="2499">
          <cell r="B2499" t="str">
            <v>22300-0000-0000-0000-0000</v>
          </cell>
          <cell r="C2499" t="str">
            <v>DEUDA PUBLICA A LARGO PLAZO</v>
          </cell>
          <cell r="D2499">
            <v>1273652583.24</v>
          </cell>
          <cell r="E2499">
            <v>0</v>
          </cell>
          <cell r="F2499">
            <v>0</v>
          </cell>
          <cell r="G2499">
            <v>1273652583.24</v>
          </cell>
        </row>
        <row r="2500">
          <cell r="B2500" t="str">
            <v>22330-0000-0000-0000-0000</v>
          </cell>
          <cell r="C2500" t="str">
            <v>PREST D DEUDA PUB INTERNA P PAGAR A LP</v>
          </cell>
          <cell r="D2500">
            <v>1273652583.24</v>
          </cell>
          <cell r="E2500">
            <v>0</v>
          </cell>
          <cell r="F2500">
            <v>0</v>
          </cell>
          <cell r="G2500">
            <v>1273652583.24</v>
          </cell>
        </row>
        <row r="2501">
          <cell r="B2501" t="str">
            <v>22330-9110-0000-0000-0000</v>
          </cell>
          <cell r="C2501" t="str">
            <v>AMORTIZACION DE LA DEUDA INT</v>
          </cell>
          <cell r="D2501">
            <v>1273652583.24</v>
          </cell>
          <cell r="E2501">
            <v>0</v>
          </cell>
          <cell r="F2501">
            <v>0</v>
          </cell>
          <cell r="G2501">
            <v>1273652583.24</v>
          </cell>
        </row>
        <row r="2502">
          <cell r="B2502" t="str">
            <v>22330-9111-1100-0000-0000</v>
          </cell>
          <cell r="C2502" t="str">
            <v>BANAMEX REFINANCIAMIENTO</v>
          </cell>
          <cell r="D2502">
            <v>544828613.24000001</v>
          </cell>
          <cell r="E2502">
            <v>0</v>
          </cell>
          <cell r="F2502">
            <v>0</v>
          </cell>
          <cell r="G2502">
            <v>544828613.24000001</v>
          </cell>
        </row>
        <row r="2503">
          <cell r="B2503" t="str">
            <v>22330-9111-1200-0000-0000</v>
          </cell>
          <cell r="C2503" t="str">
            <v>BANOBRAS SIT OBRA PÚBLICA</v>
          </cell>
          <cell r="D2503">
            <v>495000000</v>
          </cell>
          <cell r="E2503">
            <v>0</v>
          </cell>
          <cell r="F2503">
            <v>0</v>
          </cell>
          <cell r="G2503">
            <v>495000000</v>
          </cell>
        </row>
        <row r="2504">
          <cell r="B2504" t="str">
            <v>22330-9111-1300-0000-0000</v>
          </cell>
          <cell r="C2504" t="str">
            <v>BANORTE REFINANCIAMIENTO</v>
          </cell>
          <cell r="D2504">
            <v>233823970</v>
          </cell>
          <cell r="E2504">
            <v>0</v>
          </cell>
          <cell r="F2504">
            <v>0</v>
          </cell>
          <cell r="G2504">
            <v>233823970</v>
          </cell>
        </row>
        <row r="2505">
          <cell r="B2505" t="str">
            <v>22400-0000-0000-0000-0000</v>
          </cell>
          <cell r="C2505" t="str">
            <v>PASIVOS DIFERIDOS A LARGO PLAZO</v>
          </cell>
          <cell r="D2505">
            <v>55404666.68</v>
          </cell>
          <cell r="E2505">
            <v>55404666.68</v>
          </cell>
          <cell r="F2505">
            <v>0</v>
          </cell>
          <cell r="G2505">
            <v>0</v>
          </cell>
        </row>
        <row r="2506">
          <cell r="B2506" t="str">
            <v>22490-0000-0001-0000-0000</v>
          </cell>
          <cell r="C2506" t="str">
            <v>SECRETARÍA DE FINANZAS Y ADMINISTRACIÓN</v>
          </cell>
          <cell r="D2506">
            <v>55404666.68</v>
          </cell>
          <cell r="E2506">
            <v>55404666.68</v>
          </cell>
          <cell r="F2506">
            <v>0</v>
          </cell>
          <cell r="G2506">
            <v>0</v>
          </cell>
        </row>
        <row r="2507">
          <cell r="B2507" t="str">
            <v>30000-0000-0000-0000-0000</v>
          </cell>
          <cell r="C2507" t="str">
            <v>HACIENDA PUBLICA/ PATRIMONIO</v>
          </cell>
          <cell r="D2507">
            <v>12757563014.530001</v>
          </cell>
          <cell r="E2507">
            <v>1048479310.17</v>
          </cell>
          <cell r="F2507">
            <v>4822659093.7399998</v>
          </cell>
          <cell r="G2507">
            <v>16531742798.1</v>
          </cell>
        </row>
        <row r="2508">
          <cell r="B2508" t="str">
            <v>31000-0000-0000-0000-0000</v>
          </cell>
          <cell r="C2508" t="str">
            <v>HACIENDA PUBLICA/PATRIMONIO CONTRIBUIDO</v>
          </cell>
          <cell r="D2508">
            <v>11431325361.549999</v>
          </cell>
          <cell r="E2508">
            <v>234477960.34999999</v>
          </cell>
          <cell r="F2508">
            <v>4469892070.7799997</v>
          </cell>
          <cell r="G2508">
            <v>15666739471.98</v>
          </cell>
        </row>
        <row r="2509">
          <cell r="B2509" t="str">
            <v>31100-0000-0000-0000-0000</v>
          </cell>
          <cell r="C2509" t="str">
            <v>APORTACIONES</v>
          </cell>
          <cell r="D2509">
            <v>11431325361.549999</v>
          </cell>
          <cell r="E2509">
            <v>234477960.34999999</v>
          </cell>
          <cell r="F2509">
            <v>4469892070.7799997</v>
          </cell>
          <cell r="G2509">
            <v>15666739471.98</v>
          </cell>
        </row>
        <row r="2510">
          <cell r="B2510" t="str">
            <v>31100-0000-0001-0000-0000</v>
          </cell>
          <cell r="C2510" t="str">
            <v>TRANS P LA ADQ DE BIENES MUEBLES</v>
          </cell>
          <cell r="D2510">
            <v>11431325361.549999</v>
          </cell>
          <cell r="E2510">
            <v>234477960.34999999</v>
          </cell>
          <cell r="F2510">
            <v>4469892070.7799997</v>
          </cell>
          <cell r="G2510">
            <v>15666739471.98</v>
          </cell>
        </row>
        <row r="2511">
          <cell r="B2511" t="str">
            <v>32000-0000-0000-0000-0000</v>
          </cell>
          <cell r="C2511" t="str">
            <v>HACIENDA PÚBLICA/PATRIMONIO GENERADO</v>
          </cell>
          <cell r="D2511">
            <v>1326237652.98</v>
          </cell>
          <cell r="E2511">
            <v>814001349.82000005</v>
          </cell>
          <cell r="F2511">
            <v>352767022.95999998</v>
          </cell>
          <cell r="G2511">
            <v>865003326.12</v>
          </cell>
        </row>
        <row r="2512">
          <cell r="B2512" t="str">
            <v>32200-0000-0000-0000-0000</v>
          </cell>
          <cell r="C2512" t="str">
            <v>RESULTADO DE EJERCICIOS ANTERIORES</v>
          </cell>
          <cell r="D2512">
            <v>1326237652.98</v>
          </cell>
          <cell r="E2512">
            <v>814001349.82000005</v>
          </cell>
          <cell r="F2512">
            <v>352767022.95999998</v>
          </cell>
          <cell r="G2512">
            <v>865003326.12</v>
          </cell>
        </row>
        <row r="2513">
          <cell r="B2513" t="str">
            <v>32200-0000-0001-0000-0000</v>
          </cell>
          <cell r="C2513" t="str">
            <v>PATRIMONIO DE EJERCICIO ANTERIOR</v>
          </cell>
          <cell r="D2513">
            <v>2307410136.1999998</v>
          </cell>
          <cell r="E2513">
            <v>389793007.97000003</v>
          </cell>
          <cell r="F2513">
            <v>195157170.56</v>
          </cell>
          <cell r="G2513">
            <v>2112774298.79</v>
          </cell>
        </row>
        <row r="2514">
          <cell r="B2514" t="str">
            <v>32200-0000-0002-0000-0000</v>
          </cell>
          <cell r="C2514" t="str">
            <v>PATRIMONIO DE EJERCICIOS ANTERIORES</v>
          </cell>
          <cell r="D2514">
            <v>-981172483.22000003</v>
          </cell>
          <cell r="E2514">
            <v>424208341.85000002</v>
          </cell>
          <cell r="F2514">
            <v>157609852.40000001</v>
          </cell>
          <cell r="G2514">
            <v>-1247770972.6700001</v>
          </cell>
        </row>
        <row r="2515">
          <cell r="B2515" t="str">
            <v>40000-0000-0000-0000-0000</v>
          </cell>
          <cell r="C2515" t="str">
            <v>INGRESOS Y OTROS BENEFICIOS</v>
          </cell>
          <cell r="D2515">
            <v>0</v>
          </cell>
          <cell r="E2515">
            <v>670146654.48000002</v>
          </cell>
          <cell r="F2515">
            <v>6426745335.0900002</v>
          </cell>
          <cell r="G2515">
            <v>5756598680.6099997</v>
          </cell>
        </row>
        <row r="2516">
          <cell r="B2516" t="str">
            <v>41000-0000-0000-0000-0000</v>
          </cell>
          <cell r="C2516" t="str">
            <v>INGRESOS DE GESTION</v>
          </cell>
          <cell r="D2516">
            <v>0</v>
          </cell>
          <cell r="E2516">
            <v>86554576.010000005</v>
          </cell>
          <cell r="F2516">
            <v>1782888592.45</v>
          </cell>
          <cell r="G2516">
            <v>1696334016.4400001</v>
          </cell>
        </row>
        <row r="2517">
          <cell r="B2517" t="str">
            <v>41100-0000-0000-0000-0000</v>
          </cell>
          <cell r="C2517" t="str">
            <v>IMPUESTOS</v>
          </cell>
          <cell r="D2517">
            <v>0</v>
          </cell>
          <cell r="E2517">
            <v>1795754.73</v>
          </cell>
          <cell r="F2517">
            <v>1046979409.91</v>
          </cell>
          <cell r="G2517">
            <v>1045183655.1799999</v>
          </cell>
        </row>
        <row r="2518">
          <cell r="B2518" t="str">
            <v>41110-0000-0000-0000-0000</v>
          </cell>
          <cell r="C2518" t="str">
            <v>IMPUESTO SOBRE LOS INGRESOS</v>
          </cell>
          <cell r="D2518">
            <v>0</v>
          </cell>
          <cell r="E2518">
            <v>0</v>
          </cell>
          <cell r="F2518">
            <v>13174710.23</v>
          </cell>
          <cell r="G2518">
            <v>13174710.23</v>
          </cell>
        </row>
        <row r="2519">
          <cell r="B2519" t="str">
            <v>41110-1100-0001-0001-0000</v>
          </cell>
          <cell r="C2519" t="str">
            <v>JUEGOS Y APUESTAS PERMITIDAS</v>
          </cell>
          <cell r="D2519">
            <v>0</v>
          </cell>
          <cell r="E2519">
            <v>0</v>
          </cell>
          <cell r="F2519">
            <v>2785392.72</v>
          </cell>
          <cell r="G2519">
            <v>2785392.72</v>
          </cell>
        </row>
        <row r="2520">
          <cell r="B2520" t="str">
            <v>41110-1100-0001-0002-0000</v>
          </cell>
          <cell r="C2520" t="str">
            <v>DIVERSIONES Y ESPECTACULOS PUBLICOS</v>
          </cell>
          <cell r="D2520">
            <v>0</v>
          </cell>
          <cell r="E2520">
            <v>0</v>
          </cell>
          <cell r="F2520">
            <v>7317134.2699999996</v>
          </cell>
          <cell r="G2520">
            <v>7317134.2699999996</v>
          </cell>
        </row>
        <row r="2521">
          <cell r="B2521" t="str">
            <v>41110-1100-0001-0003-0000</v>
          </cell>
          <cell r="C2521" t="str">
            <v>RIFAS SORTEOS LOTERIAS Y CONCURSOS</v>
          </cell>
          <cell r="D2521">
            <v>0</v>
          </cell>
          <cell r="E2521">
            <v>0</v>
          </cell>
          <cell r="F2521">
            <v>3072183.24</v>
          </cell>
          <cell r="G2521">
            <v>3072183.24</v>
          </cell>
        </row>
        <row r="2522">
          <cell r="B2522" t="str">
            <v>41120-0000-0000-0000-0000</v>
          </cell>
          <cell r="C2522" t="str">
            <v>IMPUESTOS SOBRE EL PATRIMONIO</v>
          </cell>
          <cell r="D2522">
            <v>0</v>
          </cell>
          <cell r="E2522">
            <v>1464275.06</v>
          </cell>
          <cell r="F2522">
            <v>749886976.20000005</v>
          </cell>
          <cell r="G2522">
            <v>748422701.13999999</v>
          </cell>
        </row>
        <row r="2523">
          <cell r="B2523" t="str">
            <v>41120-1200-0001-0051-0000</v>
          </cell>
          <cell r="C2523" t="str">
            <v>PREDIAL</v>
          </cell>
          <cell r="D2523">
            <v>0</v>
          </cell>
          <cell r="E2523">
            <v>1377348.68</v>
          </cell>
          <cell r="F2523">
            <v>559170317.77999997</v>
          </cell>
          <cell r="G2523">
            <v>557792969.10000002</v>
          </cell>
        </row>
        <row r="2524">
          <cell r="B2524" t="str">
            <v>41120-1200-0001-0052-0000</v>
          </cell>
          <cell r="C2524" t="str">
            <v>ADQUISICIÓN DE BIENES INMUEBLES</v>
          </cell>
          <cell r="D2524">
            <v>0</v>
          </cell>
          <cell r="E2524">
            <v>86926.38</v>
          </cell>
          <cell r="F2524">
            <v>182611265.96000001</v>
          </cell>
          <cell r="G2524">
            <v>182524339.58000001</v>
          </cell>
        </row>
        <row r="2525">
          <cell r="B2525" t="str">
            <v>41120-1200-0001-0053-0000</v>
          </cell>
          <cell r="C2525" t="str">
            <v>DIVISION Y LOTIFICACION DE INMUEBLES</v>
          </cell>
          <cell r="D2525">
            <v>0</v>
          </cell>
          <cell r="E2525">
            <v>0</v>
          </cell>
          <cell r="F2525">
            <v>7288217.3099999996</v>
          </cell>
          <cell r="G2525">
            <v>7288217.3099999996</v>
          </cell>
        </row>
        <row r="2526">
          <cell r="B2526" t="str">
            <v>41120-1200-0001-0054-0000</v>
          </cell>
          <cell r="C2526" t="str">
            <v>FRACCIONAMIENTO</v>
          </cell>
          <cell r="D2526">
            <v>0</v>
          </cell>
          <cell r="E2526">
            <v>0</v>
          </cell>
          <cell r="F2526">
            <v>817175.15</v>
          </cell>
          <cell r="G2526">
            <v>817175.15</v>
          </cell>
        </row>
        <row r="2527">
          <cell r="B2527" t="str">
            <v>41130-0000-0000-0000-0000</v>
          </cell>
          <cell r="C2527" t="str">
            <v>IMP S LA PROD L CONSUMO Y LS TRANSACCION</v>
          </cell>
          <cell r="D2527">
            <v>0</v>
          </cell>
          <cell r="E2527">
            <v>0</v>
          </cell>
          <cell r="F2527">
            <v>399271.64</v>
          </cell>
          <cell r="G2527">
            <v>399271.64</v>
          </cell>
        </row>
        <row r="2528">
          <cell r="B2528" t="str">
            <v>41130-1300-0001-0101-0000</v>
          </cell>
          <cell r="C2528" t="str">
            <v>EXP D BANCO D MARMOL ARENA GRAVA Y SIMI</v>
          </cell>
          <cell r="D2528">
            <v>0</v>
          </cell>
          <cell r="E2528">
            <v>0</v>
          </cell>
          <cell r="F2528">
            <v>399271.64</v>
          </cell>
          <cell r="G2528">
            <v>399271.64</v>
          </cell>
        </row>
        <row r="2529">
          <cell r="B2529" t="str">
            <v>41150-0000-0000-0000-0000</v>
          </cell>
          <cell r="C2529" t="str">
            <v>IMPUESTOS SOBRE NOMINAS Y ASIMILABLES</v>
          </cell>
          <cell r="D2529">
            <v>0</v>
          </cell>
          <cell r="E2529">
            <v>149534.93</v>
          </cell>
          <cell r="F2529">
            <v>149534.93</v>
          </cell>
          <cell r="G2529">
            <v>0</v>
          </cell>
        </row>
        <row r="2530">
          <cell r="B2530" t="str">
            <v>41150-1500-0001-0201-0000</v>
          </cell>
          <cell r="C2530" t="str">
            <v>IMPUESTOS SOBRE NOMINAS Y ASIMILABLES</v>
          </cell>
          <cell r="D2530">
            <v>0</v>
          </cell>
          <cell r="E2530">
            <v>149534.93</v>
          </cell>
          <cell r="F2530">
            <v>149534.93</v>
          </cell>
          <cell r="G2530">
            <v>0</v>
          </cell>
        </row>
        <row r="2531">
          <cell r="B2531" t="str">
            <v>41160-0000-0000-0000-0000</v>
          </cell>
          <cell r="C2531" t="str">
            <v>IMPUESTOS ECOLOGICOS</v>
          </cell>
          <cell r="D2531">
            <v>0</v>
          </cell>
          <cell r="E2531">
            <v>181944.74</v>
          </cell>
          <cell r="F2531">
            <v>184265.52</v>
          </cell>
          <cell r="G2531">
            <v>2320.7800000000002</v>
          </cell>
        </row>
        <row r="2532">
          <cell r="B2532" t="str">
            <v>41160-1600-0001-0251-0000</v>
          </cell>
          <cell r="C2532" t="str">
            <v>IMPUESTOS ECOLOGICOS</v>
          </cell>
          <cell r="D2532">
            <v>0</v>
          </cell>
          <cell r="E2532">
            <v>181944.74</v>
          </cell>
          <cell r="F2532">
            <v>184265.52</v>
          </cell>
          <cell r="G2532">
            <v>2320.7800000000002</v>
          </cell>
        </row>
        <row r="2533">
          <cell r="B2533" t="str">
            <v>41170-0000-0000-0000-0000</v>
          </cell>
          <cell r="C2533" t="str">
            <v>ACCESORIOS DE IMPUESTOS</v>
          </cell>
          <cell r="D2533">
            <v>0</v>
          </cell>
          <cell r="E2533">
            <v>0</v>
          </cell>
          <cell r="F2533">
            <v>283184651.38999999</v>
          </cell>
          <cell r="G2533">
            <v>283184651.38999999</v>
          </cell>
        </row>
        <row r="2534">
          <cell r="B2534" t="str">
            <v>41170-1700-0001-0302-0000</v>
          </cell>
          <cell r="C2534" t="str">
            <v>RECARGOS POR EJECUCION</v>
          </cell>
          <cell r="D2534">
            <v>0</v>
          </cell>
          <cell r="E2534">
            <v>0</v>
          </cell>
          <cell r="F2534">
            <v>2538.08</v>
          </cell>
          <cell r="G2534">
            <v>2538.08</v>
          </cell>
        </row>
        <row r="2535">
          <cell r="B2535" t="str">
            <v>41170-1700-0001-0303-0000</v>
          </cell>
          <cell r="C2535" t="str">
            <v>GTOS DE EJECU JUEGOS APUESTAS PERMITIDAS</v>
          </cell>
          <cell r="D2535">
            <v>0</v>
          </cell>
          <cell r="E2535">
            <v>0</v>
          </cell>
          <cell r="F2535">
            <v>10099.299999999999</v>
          </cell>
          <cell r="G2535">
            <v>10099.299999999999</v>
          </cell>
        </row>
        <row r="2536">
          <cell r="B2536" t="str">
            <v>41170-1700-0001-0304-0000</v>
          </cell>
          <cell r="C2536" t="str">
            <v>RECARGOS POR JUEGO Y APUESTA PERMITIDAS</v>
          </cell>
          <cell r="D2536">
            <v>0</v>
          </cell>
          <cell r="E2536">
            <v>0</v>
          </cell>
          <cell r="F2536">
            <v>20848.93</v>
          </cell>
          <cell r="G2536">
            <v>20848.93</v>
          </cell>
        </row>
        <row r="2537">
          <cell r="B2537" t="str">
            <v>41170-1700-0001-0305-0000</v>
          </cell>
          <cell r="C2537" t="str">
            <v>MULTAS JUEGOS Y APUESTAS PERMITIDAS</v>
          </cell>
          <cell r="D2537">
            <v>0</v>
          </cell>
          <cell r="E2537">
            <v>0</v>
          </cell>
          <cell r="F2537">
            <v>15985.05</v>
          </cell>
          <cell r="G2537">
            <v>15985.05</v>
          </cell>
        </row>
        <row r="2538">
          <cell r="B2538" t="str">
            <v>41170-1700-0001-0307-0000</v>
          </cell>
          <cell r="C2538" t="str">
            <v>RECARGOS IMP D DIV Y ESPECTACULOS PUB</v>
          </cell>
          <cell r="D2538">
            <v>0</v>
          </cell>
          <cell r="E2538">
            <v>0</v>
          </cell>
          <cell r="F2538">
            <v>21358.77</v>
          </cell>
          <cell r="G2538">
            <v>21358.77</v>
          </cell>
        </row>
        <row r="2539">
          <cell r="B2539" t="str">
            <v>41170-1700-0001-0308-0000</v>
          </cell>
          <cell r="C2539" t="str">
            <v>GASTOS DE EJECUCION DE IMPUESTO PREDIAL</v>
          </cell>
          <cell r="D2539">
            <v>0</v>
          </cell>
          <cell r="E2539">
            <v>0</v>
          </cell>
          <cell r="F2539">
            <v>27488175.09</v>
          </cell>
          <cell r="G2539">
            <v>27488175.09</v>
          </cell>
        </row>
        <row r="2540">
          <cell r="B2540" t="str">
            <v>41170-1700-0001-0309-0000</v>
          </cell>
          <cell r="C2540" t="str">
            <v>RECARGOS DE IMPUESTO PREDIAL</v>
          </cell>
          <cell r="D2540">
            <v>0</v>
          </cell>
          <cell r="E2540">
            <v>0</v>
          </cell>
          <cell r="F2540">
            <v>28770290.09</v>
          </cell>
          <cell r="G2540">
            <v>28770290.09</v>
          </cell>
        </row>
        <row r="2541">
          <cell r="B2541" t="str">
            <v>41170-1700-0001-0310-0000</v>
          </cell>
          <cell r="C2541" t="str">
            <v>MULTAS DE IMPUESTO PREDIAL</v>
          </cell>
          <cell r="D2541">
            <v>0</v>
          </cell>
          <cell r="E2541">
            <v>0</v>
          </cell>
          <cell r="F2541">
            <v>269.75</v>
          </cell>
          <cell r="G2541">
            <v>269.75</v>
          </cell>
        </row>
        <row r="2542">
          <cell r="B2542" t="str">
            <v>41170-1700-0001-0311-0000</v>
          </cell>
          <cell r="C2542" t="str">
            <v>REZAGO DE IMPUESTO PREDIAL</v>
          </cell>
          <cell r="D2542">
            <v>0</v>
          </cell>
          <cell r="E2542">
            <v>0</v>
          </cell>
          <cell r="F2542">
            <v>217299628.09999999</v>
          </cell>
          <cell r="G2542">
            <v>217299628.09999999</v>
          </cell>
        </row>
        <row r="2543">
          <cell r="B2543" t="str">
            <v>41170-1700-0001-0312-0000</v>
          </cell>
          <cell r="C2543" t="str">
            <v>GASTOS DE EJECUCIÓN ADQUISICIÓN DE BIENE</v>
          </cell>
          <cell r="D2543">
            <v>0</v>
          </cell>
          <cell r="E2543">
            <v>0</v>
          </cell>
          <cell r="F2543">
            <v>116003</v>
          </cell>
          <cell r="G2543">
            <v>116003</v>
          </cell>
        </row>
        <row r="2544">
          <cell r="B2544" t="str">
            <v>41170-1700-0001-0313-0000</v>
          </cell>
          <cell r="C2544" t="str">
            <v>RECARGOS DE ADQUISICIÓN DE BIENES INMUEB</v>
          </cell>
          <cell r="D2544">
            <v>0</v>
          </cell>
          <cell r="E2544">
            <v>0</v>
          </cell>
          <cell r="F2544">
            <v>3549459.77</v>
          </cell>
          <cell r="G2544">
            <v>3549459.77</v>
          </cell>
        </row>
        <row r="2545">
          <cell r="B2545" t="str">
            <v>41170-1700-0001-0314-0000</v>
          </cell>
          <cell r="C2545" t="str">
            <v>MULTAS DE ADQUISICIÓN DE BIENES INMUEBLE</v>
          </cell>
          <cell r="D2545">
            <v>0</v>
          </cell>
          <cell r="E2545">
            <v>0</v>
          </cell>
          <cell r="F2545">
            <v>5262571.5999999996</v>
          </cell>
          <cell r="G2545">
            <v>5262571.5999999996</v>
          </cell>
        </row>
        <row r="2546">
          <cell r="B2546" t="str">
            <v>41170-1700-0001-0316-0000</v>
          </cell>
          <cell r="C2546" t="str">
            <v>RECAR DE DIV/LOTIFICACION INMUEBLES</v>
          </cell>
          <cell r="D2546">
            <v>0</v>
          </cell>
          <cell r="E2546">
            <v>0</v>
          </cell>
          <cell r="F2546">
            <v>294449.87</v>
          </cell>
          <cell r="G2546">
            <v>294449.87</v>
          </cell>
        </row>
        <row r="2547">
          <cell r="B2547" t="str">
            <v>41170-1700-0001-0317-0000</v>
          </cell>
          <cell r="C2547" t="str">
            <v>GASTOS EJECUCION POR PUB DE EDICTO</v>
          </cell>
          <cell r="D2547">
            <v>0</v>
          </cell>
          <cell r="E2547">
            <v>0</v>
          </cell>
          <cell r="F2547">
            <v>538.70000000000005</v>
          </cell>
          <cell r="G2547">
            <v>538.70000000000005</v>
          </cell>
        </row>
        <row r="2548">
          <cell r="B2548" t="str">
            <v>41170-1700-0001-0318-0000</v>
          </cell>
          <cell r="C2548" t="str">
            <v>GASTOS POR REMATE DE IMPUESTOS</v>
          </cell>
          <cell r="D2548">
            <v>0</v>
          </cell>
          <cell r="E2548">
            <v>0</v>
          </cell>
          <cell r="F2548">
            <v>332435.28999999998</v>
          </cell>
          <cell r="G2548">
            <v>332435.28999999998</v>
          </cell>
        </row>
        <row r="2549">
          <cell r="B2549" t="str">
            <v>41300-0000-0000-0000-0000</v>
          </cell>
          <cell r="C2549" t="str">
            <v>CONTRIBUCIONES DE MEJORAS</v>
          </cell>
          <cell r="D2549">
            <v>0</v>
          </cell>
          <cell r="E2549">
            <v>53072723.539999999</v>
          </cell>
          <cell r="F2549">
            <v>53139208.359999999</v>
          </cell>
          <cell r="G2549">
            <v>66484.820000000007</v>
          </cell>
        </row>
        <row r="2550">
          <cell r="B2550" t="str">
            <v>41310-0000-0000-0000-0000</v>
          </cell>
          <cell r="C2550" t="str">
            <v>CONT DE MEJORAS POR OBRAS PUBLICAS</v>
          </cell>
          <cell r="D2550">
            <v>0</v>
          </cell>
          <cell r="E2550">
            <v>53072723.539999999</v>
          </cell>
          <cell r="F2550">
            <v>53139208.359999999</v>
          </cell>
          <cell r="G2550">
            <v>66484.820000000007</v>
          </cell>
        </row>
        <row r="2551">
          <cell r="B2551" t="str">
            <v>41310-3100-0001-0701-0000</v>
          </cell>
          <cell r="C2551" t="str">
            <v>POR EJECUCION DE OBRAS PUBLICAS</v>
          </cell>
          <cell r="D2551">
            <v>0</v>
          </cell>
          <cell r="E2551">
            <v>0</v>
          </cell>
          <cell r="F2551">
            <v>79533.56</v>
          </cell>
          <cell r="G2551">
            <v>79533.56</v>
          </cell>
        </row>
        <row r="2552">
          <cell r="B2552" t="str">
            <v>41310-3100-0001-0702-0000</v>
          </cell>
          <cell r="C2552" t="str">
            <v>RECUPERACIÓN CREDITOS FIDOC</v>
          </cell>
          <cell r="D2552">
            <v>0</v>
          </cell>
          <cell r="E2552">
            <v>14917.24</v>
          </cell>
          <cell r="F2552">
            <v>793</v>
          </cell>
          <cell r="G2552">
            <v>-14124.24</v>
          </cell>
        </row>
        <row r="2553">
          <cell r="B2553" t="str">
            <v>41310-3100-0001-0703-0000</v>
          </cell>
          <cell r="C2553" t="str">
            <v>POR EL SERVICIO DE ALUMBRADO PUBLICO</v>
          </cell>
          <cell r="D2553">
            <v>0</v>
          </cell>
          <cell r="E2553">
            <v>0</v>
          </cell>
          <cell r="F2553">
            <v>1075.5</v>
          </cell>
          <cell r="G2553">
            <v>1075.5</v>
          </cell>
        </row>
        <row r="2554">
          <cell r="B2554" t="str">
            <v>41310-3100-0001-0704-0000</v>
          </cell>
          <cell r="C2554" t="str">
            <v>OBRAS X COOPER. LEON EN ACCION</v>
          </cell>
          <cell r="D2554">
            <v>0</v>
          </cell>
          <cell r="E2554">
            <v>16302.81</v>
          </cell>
          <cell r="F2554">
            <v>16302.81</v>
          </cell>
          <cell r="G2554">
            <v>0</v>
          </cell>
        </row>
        <row r="2555">
          <cell r="B2555" t="str">
            <v>41310-3100-0001-0710-0000</v>
          </cell>
          <cell r="C2555" t="str">
            <v>AUTOCONSTRUCCIÓN Y MEJORAS VIVIENDA IVEG</v>
          </cell>
          <cell r="D2555">
            <v>0</v>
          </cell>
          <cell r="E2555">
            <v>1725</v>
          </cell>
          <cell r="F2555">
            <v>1725</v>
          </cell>
          <cell r="G2555">
            <v>0</v>
          </cell>
        </row>
        <row r="2556">
          <cell r="B2556" t="str">
            <v>41310-3100-0001-0713-0000</v>
          </cell>
          <cell r="C2556" t="str">
            <v>POR EJECUCIÓN OBRAS PÚBLICAS (FIDOC)</v>
          </cell>
          <cell r="D2556">
            <v>0</v>
          </cell>
          <cell r="E2556">
            <v>52984107.109999999</v>
          </cell>
          <cell r="F2556">
            <v>52984107.109999999</v>
          </cell>
          <cell r="G2556">
            <v>0</v>
          </cell>
        </row>
        <row r="2557">
          <cell r="B2557" t="str">
            <v>41310-3100-0001-0714-0000</v>
          </cell>
          <cell r="C2557" t="str">
            <v>APORT.OBRAS ALUMBRADO VAR.COL.</v>
          </cell>
          <cell r="D2557">
            <v>0</v>
          </cell>
          <cell r="E2557">
            <v>55671.38</v>
          </cell>
          <cell r="F2557">
            <v>55671.38</v>
          </cell>
          <cell r="G2557">
            <v>0</v>
          </cell>
        </row>
        <row r="2558">
          <cell r="B2558" t="str">
            <v>41400-0000-0000-0000-0000</v>
          </cell>
          <cell r="C2558" t="str">
            <v>DERECHOS</v>
          </cell>
          <cell r="D2558">
            <v>0</v>
          </cell>
          <cell r="E2558">
            <v>1190525.69</v>
          </cell>
          <cell r="F2558">
            <v>319680543.01999998</v>
          </cell>
          <cell r="G2558">
            <v>318490017.32999998</v>
          </cell>
        </row>
        <row r="2559">
          <cell r="B2559" t="str">
            <v>41410-0000-0000-0000-0000</v>
          </cell>
          <cell r="C2559" t="str">
            <v>DER P USO GOCE APROV D BIENES DOM PUB</v>
          </cell>
          <cell r="D2559">
            <v>0</v>
          </cell>
          <cell r="E2559">
            <v>1067</v>
          </cell>
          <cell r="F2559">
            <v>6954295.5099999998</v>
          </cell>
          <cell r="G2559">
            <v>6953228.5099999998</v>
          </cell>
        </row>
        <row r="2560">
          <cell r="B2560" t="str">
            <v>41410-4100-0001-0800-0000</v>
          </cell>
          <cell r="C2560" t="str">
            <v>USO ESTACIONES DE TRANSFERENCIA</v>
          </cell>
          <cell r="D2560">
            <v>0</v>
          </cell>
          <cell r="E2560">
            <v>0</v>
          </cell>
          <cell r="F2560">
            <v>6953228.5099999998</v>
          </cell>
          <cell r="G2560">
            <v>6953228.5099999998</v>
          </cell>
        </row>
        <row r="2561">
          <cell r="B2561" t="str">
            <v>41410-4100-0001-0802-0000</v>
          </cell>
          <cell r="C2561" t="str">
            <v>SANITARIOS EN LOS MERCADOS</v>
          </cell>
          <cell r="D2561">
            <v>0</v>
          </cell>
          <cell r="E2561">
            <v>1067</v>
          </cell>
          <cell r="F2561">
            <v>1067</v>
          </cell>
          <cell r="G2561">
            <v>0</v>
          </cell>
        </row>
        <row r="2562">
          <cell r="B2562" t="str">
            <v>41430-0000-0000-0000-0000</v>
          </cell>
          <cell r="C2562" t="str">
            <v>DERECHOS POR PRESTACION DE SERVICIOS</v>
          </cell>
          <cell r="D2562">
            <v>0</v>
          </cell>
          <cell r="E2562">
            <v>1182806.04</v>
          </cell>
          <cell r="F2562">
            <v>311903445.75</v>
          </cell>
          <cell r="G2562">
            <v>310720639.70999998</v>
          </cell>
        </row>
        <row r="2563">
          <cell r="B2563" t="str">
            <v>41430-4300-0001-0901-0000</v>
          </cell>
          <cell r="C2563" t="str">
            <v>SERVICIOS ESPECIALES DE LIMPIA</v>
          </cell>
          <cell r="D2563">
            <v>0</v>
          </cell>
          <cell r="E2563">
            <v>0</v>
          </cell>
          <cell r="F2563">
            <v>1451</v>
          </cell>
          <cell r="G2563">
            <v>1451</v>
          </cell>
        </row>
        <row r="2564">
          <cell r="B2564" t="str">
            <v>41430-4300-0001-0902-0000</v>
          </cell>
          <cell r="C2564" t="str">
            <v>SERVICIOS DE PANTEONES</v>
          </cell>
          <cell r="D2564">
            <v>0</v>
          </cell>
          <cell r="E2564">
            <v>729631.46</v>
          </cell>
          <cell r="F2564">
            <v>11894571.25</v>
          </cell>
          <cell r="G2564">
            <v>11164939.789999999</v>
          </cell>
        </row>
        <row r="2565">
          <cell r="B2565" t="str">
            <v>41430-4300-0001-0903-0000</v>
          </cell>
          <cell r="C2565" t="str">
            <v>SERVICIOS DE RASTRO</v>
          </cell>
          <cell r="D2565">
            <v>0</v>
          </cell>
          <cell r="E2565">
            <v>0</v>
          </cell>
          <cell r="F2565">
            <v>2368452.0699999998</v>
          </cell>
          <cell r="G2565">
            <v>2368452.0699999998</v>
          </cell>
        </row>
        <row r="2566">
          <cell r="B2566" t="str">
            <v>41430-4300-0001-0904-0000</v>
          </cell>
          <cell r="C2566" t="str">
            <v>SERVICIOS EXTRAORDINARIOS DE POLICIA</v>
          </cell>
          <cell r="D2566">
            <v>0</v>
          </cell>
          <cell r="E2566">
            <v>61171.15</v>
          </cell>
          <cell r="F2566">
            <v>4871412.6500000004</v>
          </cell>
          <cell r="G2566">
            <v>4810241.5</v>
          </cell>
        </row>
        <row r="2567">
          <cell r="B2567" t="str">
            <v>41430-4300-0001-0905-0000</v>
          </cell>
          <cell r="C2567" t="str">
            <v>SERV. SEGURIDAD PUBLICA POLICIA BARRIO</v>
          </cell>
          <cell r="D2567">
            <v>0</v>
          </cell>
          <cell r="E2567">
            <v>0</v>
          </cell>
          <cell r="F2567">
            <v>206483.55</v>
          </cell>
          <cell r="G2567">
            <v>206483.55</v>
          </cell>
        </row>
        <row r="2568">
          <cell r="B2568" t="str">
            <v>41430-4300-0001-0906-0000</v>
          </cell>
          <cell r="C2568" t="str">
            <v>SERV. SEG.PUB. VIGILAN.PERM. ESTAB.PBCOS</v>
          </cell>
          <cell r="D2568">
            <v>0</v>
          </cell>
          <cell r="E2568">
            <v>0</v>
          </cell>
          <cell r="F2568">
            <v>3734091.03</v>
          </cell>
          <cell r="G2568">
            <v>3734091.03</v>
          </cell>
        </row>
        <row r="2569">
          <cell r="B2569" t="str">
            <v>41430-4300-0001-0907-0000</v>
          </cell>
          <cell r="C2569" t="str">
            <v>SERVICIOS DE TRANSPORTE PUBLICO URBANO Y</v>
          </cell>
          <cell r="D2569">
            <v>0</v>
          </cell>
          <cell r="E2569">
            <v>0</v>
          </cell>
          <cell r="F2569">
            <v>1841647.87</v>
          </cell>
          <cell r="G2569">
            <v>1841647.87</v>
          </cell>
        </row>
        <row r="2570">
          <cell r="B2570" t="str">
            <v>41430-4300-0001-0908-0000</v>
          </cell>
          <cell r="C2570" t="str">
            <v>SERVICIOS DE TRANSPORTE PUBLICO MODIF. H</v>
          </cell>
          <cell r="D2570">
            <v>0</v>
          </cell>
          <cell r="E2570">
            <v>0</v>
          </cell>
          <cell r="F2570">
            <v>77447.92</v>
          </cell>
          <cell r="G2570">
            <v>77447.92</v>
          </cell>
        </row>
        <row r="2571">
          <cell r="B2571" t="str">
            <v>41430-4300-0001-0909-0000</v>
          </cell>
          <cell r="C2571" t="str">
            <v>SERVICIOS DE TRANSPORTE PUBLICO PERMISOS</v>
          </cell>
          <cell r="D2571">
            <v>0</v>
          </cell>
          <cell r="E2571">
            <v>0</v>
          </cell>
          <cell r="F2571">
            <v>1768282.78</v>
          </cell>
          <cell r="G2571">
            <v>1768282.78</v>
          </cell>
        </row>
        <row r="2572">
          <cell r="B2572" t="str">
            <v>41430-4300-0001-0910-0000</v>
          </cell>
          <cell r="C2572" t="str">
            <v>SERVICIOS EXTRAORDINARIOS DE TRANSITO</v>
          </cell>
          <cell r="D2572">
            <v>0</v>
          </cell>
          <cell r="E2572">
            <v>4302.25</v>
          </cell>
          <cell r="F2572">
            <v>2266796.02</v>
          </cell>
          <cell r="G2572">
            <v>2262493.77</v>
          </cell>
        </row>
        <row r="2573">
          <cell r="B2573" t="str">
            <v>41430-4300-0001-0911-0000</v>
          </cell>
          <cell r="C2573" t="str">
            <v>ESTACIONAMIENTO FUNDADORES</v>
          </cell>
          <cell r="D2573">
            <v>0</v>
          </cell>
          <cell r="E2573">
            <v>0</v>
          </cell>
          <cell r="F2573">
            <v>3724246</v>
          </cell>
          <cell r="G2573">
            <v>3724246</v>
          </cell>
        </row>
        <row r="2574">
          <cell r="B2574" t="str">
            <v>41430-4300-0001-0912-0000</v>
          </cell>
          <cell r="C2574" t="str">
            <v>ESTACIONAMIENTO MARIANO ESCOBEDO</v>
          </cell>
          <cell r="D2574">
            <v>0</v>
          </cell>
          <cell r="E2574">
            <v>0</v>
          </cell>
          <cell r="F2574">
            <v>147633</v>
          </cell>
          <cell r="G2574">
            <v>147633</v>
          </cell>
        </row>
        <row r="2575">
          <cell r="B2575" t="str">
            <v>41430-4300-0001-0913-0000</v>
          </cell>
          <cell r="C2575" t="str">
            <v>ESTACIONAMIENTO JUAREZ</v>
          </cell>
          <cell r="D2575">
            <v>0</v>
          </cell>
          <cell r="E2575">
            <v>0</v>
          </cell>
          <cell r="F2575">
            <v>538396</v>
          </cell>
          <cell r="G2575">
            <v>538396</v>
          </cell>
        </row>
        <row r="2576">
          <cell r="B2576" t="str">
            <v>41430-4300-0001-0914-0000</v>
          </cell>
          <cell r="C2576" t="str">
            <v>ESTACIONAMIENTO TLACUACHE</v>
          </cell>
          <cell r="D2576">
            <v>0</v>
          </cell>
          <cell r="E2576">
            <v>0</v>
          </cell>
          <cell r="F2576">
            <v>95690</v>
          </cell>
          <cell r="G2576">
            <v>95690</v>
          </cell>
        </row>
        <row r="2577">
          <cell r="B2577" t="str">
            <v>41430-4300-0001-0915-0000</v>
          </cell>
          <cell r="C2577" t="str">
            <v>ESTACIONAMIENTO ALDAMA</v>
          </cell>
          <cell r="D2577">
            <v>0</v>
          </cell>
          <cell r="E2577">
            <v>0</v>
          </cell>
          <cell r="F2577">
            <v>2779406</v>
          </cell>
          <cell r="G2577">
            <v>2779406</v>
          </cell>
        </row>
        <row r="2578">
          <cell r="B2578" t="str">
            <v>41430-4300-0001-0917-0000</v>
          </cell>
          <cell r="C2578" t="str">
            <v>PENSION ESTACIONAMIENTO FUNDADORES</v>
          </cell>
          <cell r="D2578">
            <v>0</v>
          </cell>
          <cell r="E2578">
            <v>0</v>
          </cell>
          <cell r="F2578">
            <v>740809.64</v>
          </cell>
          <cell r="G2578">
            <v>740809.64</v>
          </cell>
        </row>
        <row r="2579">
          <cell r="B2579" t="str">
            <v>41430-4300-0001-0918-0000</v>
          </cell>
          <cell r="C2579" t="str">
            <v>PENSION ESTACIONAMIENTO MARIANO ESCOBEDO</v>
          </cell>
          <cell r="D2579">
            <v>0</v>
          </cell>
          <cell r="E2579">
            <v>0</v>
          </cell>
          <cell r="F2579">
            <v>19097</v>
          </cell>
          <cell r="G2579">
            <v>19097</v>
          </cell>
        </row>
        <row r="2580">
          <cell r="B2580" t="str">
            <v>41430-4300-0001-0920-0000</v>
          </cell>
          <cell r="C2580" t="str">
            <v>EXAMENES MEDICOS</v>
          </cell>
          <cell r="D2580">
            <v>0</v>
          </cell>
          <cell r="E2580">
            <v>0</v>
          </cell>
          <cell r="F2580">
            <v>35344</v>
          </cell>
          <cell r="G2580">
            <v>35344</v>
          </cell>
        </row>
        <row r="2581">
          <cell r="B2581" t="str">
            <v>41430-4300-0001-0921-0000</v>
          </cell>
          <cell r="C2581" t="str">
            <v>SERVICIOS CENTRO ANTIRRABICO</v>
          </cell>
          <cell r="D2581">
            <v>0</v>
          </cell>
          <cell r="E2581">
            <v>0</v>
          </cell>
          <cell r="F2581">
            <v>223855</v>
          </cell>
          <cell r="G2581">
            <v>223855</v>
          </cell>
        </row>
        <row r="2582">
          <cell r="B2582" t="str">
            <v>41430-4300-0001-0922-0000</v>
          </cell>
          <cell r="C2582" t="str">
            <v>CONSULTA DENTAL SALUD MPAL.</v>
          </cell>
          <cell r="D2582">
            <v>0</v>
          </cell>
          <cell r="E2582">
            <v>0</v>
          </cell>
          <cell r="F2582">
            <v>303180</v>
          </cell>
          <cell r="G2582">
            <v>303180</v>
          </cell>
        </row>
        <row r="2583">
          <cell r="B2583" t="str">
            <v>41430-4300-0001-0923-0000</v>
          </cell>
          <cell r="C2583" t="str">
            <v>CONSULTA MEDICA</v>
          </cell>
          <cell r="D2583">
            <v>0</v>
          </cell>
          <cell r="E2583">
            <v>0</v>
          </cell>
          <cell r="F2583">
            <v>6087.47</v>
          </cell>
          <cell r="G2583">
            <v>6087.47</v>
          </cell>
        </row>
        <row r="2584">
          <cell r="B2584" t="str">
            <v>41430-4300-0001-0924-0000</v>
          </cell>
          <cell r="C2584" t="str">
            <v>DICTÁMENES DE PROTECCION CIVIL</v>
          </cell>
          <cell r="D2584">
            <v>0</v>
          </cell>
          <cell r="E2584">
            <v>788.19</v>
          </cell>
          <cell r="F2584">
            <v>1024844.91</v>
          </cell>
          <cell r="G2584">
            <v>1024056.72</v>
          </cell>
        </row>
        <row r="2585">
          <cell r="B2585" t="str">
            <v>41430-4300-0001-0925-0000</v>
          </cell>
          <cell r="C2585" t="str">
            <v>SIMULACROS PROTECCION CIVIL</v>
          </cell>
          <cell r="D2585">
            <v>0</v>
          </cell>
          <cell r="E2585">
            <v>0</v>
          </cell>
          <cell r="F2585">
            <v>443332.45</v>
          </cell>
          <cell r="G2585">
            <v>443332.45</v>
          </cell>
        </row>
        <row r="2586">
          <cell r="B2586" t="str">
            <v>41430-4300-0001-0926-0000</v>
          </cell>
          <cell r="C2586" t="str">
            <v>SERVICIOS EXTRAORDINARIOS DE PROTECCION</v>
          </cell>
          <cell r="D2586">
            <v>0</v>
          </cell>
          <cell r="E2586">
            <v>10988.12</v>
          </cell>
          <cell r="F2586">
            <v>1292458.67</v>
          </cell>
          <cell r="G2586">
            <v>1281470.55</v>
          </cell>
        </row>
        <row r="2587">
          <cell r="B2587" t="str">
            <v>41430-4300-0001-0927-0000</v>
          </cell>
          <cell r="C2587" t="str">
            <v>ALINEAMIENTO Y NUMERO OFICIAL</v>
          </cell>
          <cell r="D2587">
            <v>0</v>
          </cell>
          <cell r="E2587">
            <v>0</v>
          </cell>
          <cell r="F2587">
            <v>2805761.73</v>
          </cell>
          <cell r="G2587">
            <v>2805761.73</v>
          </cell>
        </row>
        <row r="2588">
          <cell r="B2588" t="str">
            <v>41430-4300-0001-0928-0000</v>
          </cell>
          <cell r="C2588" t="str">
            <v>ALINEAMIENTO Y NUMERO OFICIAL PREDIOS MA</v>
          </cell>
          <cell r="D2588">
            <v>0</v>
          </cell>
          <cell r="E2588">
            <v>0</v>
          </cell>
          <cell r="F2588">
            <v>130277.48</v>
          </cell>
          <cell r="G2588">
            <v>130277.48</v>
          </cell>
        </row>
        <row r="2589">
          <cell r="B2589" t="str">
            <v>41430-4300-0001-0929-0000</v>
          </cell>
          <cell r="C2589" t="str">
            <v>INSTALACION DE TERRAZAS MOVILES</v>
          </cell>
          <cell r="D2589">
            <v>0</v>
          </cell>
          <cell r="E2589">
            <v>15855.44</v>
          </cell>
          <cell r="F2589">
            <v>535901.81999999995</v>
          </cell>
          <cell r="G2589">
            <v>520046.38</v>
          </cell>
        </row>
        <row r="2590">
          <cell r="B2590" t="str">
            <v>41430-4300-0001-0930-0000</v>
          </cell>
          <cell r="C2590" t="str">
            <v>CONSTRUCCIONES Y URBANIZACIONES</v>
          </cell>
          <cell r="D2590">
            <v>0</v>
          </cell>
          <cell r="E2590">
            <v>5853.27</v>
          </cell>
          <cell r="F2590">
            <v>26453113.219999999</v>
          </cell>
          <cell r="G2590">
            <v>26447259.949999999</v>
          </cell>
        </row>
        <row r="2591">
          <cell r="B2591" t="str">
            <v>41430-4300-0001-0934-0000</v>
          </cell>
          <cell r="C2591" t="str">
            <v>LICENCIA DE USO DE SUELO</v>
          </cell>
          <cell r="D2591">
            <v>0</v>
          </cell>
          <cell r="E2591">
            <v>2053.5500000000002</v>
          </cell>
          <cell r="F2591">
            <v>5032709.4800000004</v>
          </cell>
          <cell r="G2591">
            <v>5030655.93</v>
          </cell>
        </row>
        <row r="2592">
          <cell r="B2592" t="str">
            <v>41430-4300-0001-0935-0000</v>
          </cell>
          <cell r="C2592" t="str">
            <v>CERTIFICACIÓN DE NUMERO OFICIAL</v>
          </cell>
          <cell r="D2592">
            <v>0</v>
          </cell>
          <cell r="E2592">
            <v>0</v>
          </cell>
          <cell r="F2592">
            <v>465478.71</v>
          </cell>
          <cell r="G2592">
            <v>465478.71</v>
          </cell>
        </row>
        <row r="2593">
          <cell r="B2593" t="str">
            <v>41430-4300-0001-0936-0000</v>
          </cell>
          <cell r="C2593" t="str">
            <v>CERTIFICACION DE TERMINACION DE OBRA</v>
          </cell>
          <cell r="D2593">
            <v>0</v>
          </cell>
          <cell r="E2593">
            <v>0</v>
          </cell>
          <cell r="F2593">
            <v>3235561.84</v>
          </cell>
          <cell r="G2593">
            <v>3235561.84</v>
          </cell>
        </row>
        <row r="2594">
          <cell r="B2594" t="str">
            <v>41430-4300-0001-0937-0000</v>
          </cell>
          <cell r="C2594" t="str">
            <v>DICTAMEN DE FACTIBILIDAD PARA DIVIDIR O</v>
          </cell>
          <cell r="D2594">
            <v>0</v>
          </cell>
          <cell r="E2594">
            <v>0</v>
          </cell>
          <cell r="F2594">
            <v>406737.23</v>
          </cell>
          <cell r="G2594">
            <v>406737.23</v>
          </cell>
        </row>
        <row r="2595">
          <cell r="B2595" t="str">
            <v>41430-4300-0001-0939-0000</v>
          </cell>
          <cell r="C2595" t="str">
            <v>LICENCIA CONSTRUCCION EN LA VIA PUBLICA</v>
          </cell>
          <cell r="D2595">
            <v>0</v>
          </cell>
          <cell r="E2595">
            <v>38378</v>
          </cell>
          <cell r="F2595">
            <v>4732334.32</v>
          </cell>
          <cell r="G2595">
            <v>4693956.32</v>
          </cell>
        </row>
        <row r="2596">
          <cell r="B2596" t="str">
            <v>41430-4300-0001-0940-0000</v>
          </cell>
          <cell r="C2596" t="str">
            <v>CERTIFICACION DE TERMINACION DE OBRA</v>
          </cell>
          <cell r="D2596">
            <v>0</v>
          </cell>
          <cell r="E2596">
            <v>299872.61</v>
          </cell>
          <cell r="F2596">
            <v>333818.96000000002</v>
          </cell>
          <cell r="G2596">
            <v>33946.35</v>
          </cell>
        </row>
        <row r="2597">
          <cell r="B2597" t="str">
            <v>41430-4300-0001-0941-0000</v>
          </cell>
          <cell r="C2597" t="str">
            <v>AVALUOS DE INMUEBLES</v>
          </cell>
          <cell r="D2597">
            <v>0</v>
          </cell>
          <cell r="E2597">
            <v>0</v>
          </cell>
          <cell r="F2597">
            <v>5497690.4500000002</v>
          </cell>
          <cell r="G2597">
            <v>5497690.4500000002</v>
          </cell>
        </row>
        <row r="2598">
          <cell r="B2598" t="str">
            <v>41430-4300-0001-0943-0000</v>
          </cell>
          <cell r="C2598" t="str">
            <v>FOLIO GENERADO EN LA REVISION DE AVALUO</v>
          </cell>
          <cell r="D2598">
            <v>0</v>
          </cell>
          <cell r="E2598">
            <v>0</v>
          </cell>
          <cell r="F2598">
            <v>2704508.41</v>
          </cell>
          <cell r="G2598">
            <v>2704508.41</v>
          </cell>
        </row>
        <row r="2599">
          <cell r="B2599" t="str">
            <v>41430-4300-0001-0944-0000</v>
          </cell>
          <cell r="C2599" t="str">
            <v>LICENCIA DE FACTIBILIDAD DE USOS DE SUEL</v>
          </cell>
          <cell r="D2599">
            <v>0</v>
          </cell>
          <cell r="E2599">
            <v>0</v>
          </cell>
          <cell r="F2599">
            <v>140835.34</v>
          </cell>
          <cell r="G2599">
            <v>140835.34</v>
          </cell>
        </row>
        <row r="2600">
          <cell r="B2600" t="str">
            <v>41430-4300-0001-0945-0000</v>
          </cell>
          <cell r="C2600" t="str">
            <v>REVISION DE PROYECTOS DE FRACCIONAMIENTO</v>
          </cell>
          <cell r="D2600">
            <v>0</v>
          </cell>
          <cell r="E2600">
            <v>0</v>
          </cell>
          <cell r="F2600">
            <v>540227.09</v>
          </cell>
          <cell r="G2600">
            <v>540227.09</v>
          </cell>
        </row>
        <row r="2601">
          <cell r="B2601" t="str">
            <v>41430-4300-0001-0946-0000</v>
          </cell>
          <cell r="C2601" t="str">
            <v>AUTORIZACION DE TRAZA</v>
          </cell>
          <cell r="D2601">
            <v>0</v>
          </cell>
          <cell r="E2601">
            <v>0</v>
          </cell>
          <cell r="F2601">
            <v>1001782.81</v>
          </cell>
          <cell r="G2601">
            <v>1001782.81</v>
          </cell>
        </row>
        <row r="2602">
          <cell r="B2602" t="str">
            <v>41430-4300-0001-0947-0000</v>
          </cell>
          <cell r="C2602" t="str">
            <v>REVISION DE PROYECTOS EJECUTIVOS</v>
          </cell>
          <cell r="D2602">
            <v>0</v>
          </cell>
          <cell r="E2602">
            <v>0</v>
          </cell>
          <cell r="F2602">
            <v>49977.72</v>
          </cell>
          <cell r="G2602">
            <v>49977.72</v>
          </cell>
        </row>
        <row r="2603">
          <cell r="B2603" t="str">
            <v>41430-4300-0001-0948-0000</v>
          </cell>
          <cell r="C2603" t="str">
            <v>POR AUTORIZACION DE SECCIONAMIENTO, MODI</v>
          </cell>
          <cell r="D2603">
            <v>0</v>
          </cell>
          <cell r="E2603">
            <v>0</v>
          </cell>
          <cell r="F2603">
            <v>2280283.7000000002</v>
          </cell>
          <cell r="G2603">
            <v>2280283.7000000002</v>
          </cell>
        </row>
        <row r="2604">
          <cell r="B2604" t="str">
            <v>41430-4300-0001-0949-0000</v>
          </cell>
          <cell r="C2604" t="str">
            <v>POR SUPERVISION DE OBRA</v>
          </cell>
          <cell r="D2604">
            <v>0</v>
          </cell>
          <cell r="E2604">
            <v>0</v>
          </cell>
          <cell r="F2604">
            <v>8652189.9199999999</v>
          </cell>
          <cell r="G2604">
            <v>8652189.9199999999</v>
          </cell>
        </row>
        <row r="2605">
          <cell r="B2605" t="str">
            <v>41430-4300-0001-0950-0000</v>
          </cell>
          <cell r="C2605" t="str">
            <v>LICENCIA PARA EL ESTABLECIMIENTO DE ANUN</v>
          </cell>
          <cell r="D2605">
            <v>0</v>
          </cell>
          <cell r="E2605">
            <v>0</v>
          </cell>
          <cell r="F2605">
            <v>6296496.1299999999</v>
          </cell>
          <cell r="G2605">
            <v>6296496.1299999999</v>
          </cell>
        </row>
        <row r="2606">
          <cell r="B2606" t="str">
            <v>41430-4300-0001-0952-0000</v>
          </cell>
          <cell r="C2606" t="str">
            <v>POR CONSTANCIA DE VALIDACION PARA ANUNCI</v>
          </cell>
          <cell r="D2606">
            <v>0</v>
          </cell>
          <cell r="E2606">
            <v>0</v>
          </cell>
          <cell r="F2606">
            <v>814.12</v>
          </cell>
          <cell r="G2606">
            <v>814.12</v>
          </cell>
        </row>
        <row r="2607">
          <cell r="B2607" t="str">
            <v>41430-4300-0001-0954-0000</v>
          </cell>
          <cell r="C2607" t="str">
            <v>ANUNCIOS COLOCADOS EN VEHICULOS DE SERVI</v>
          </cell>
          <cell r="D2607">
            <v>0</v>
          </cell>
          <cell r="E2607">
            <v>0</v>
          </cell>
          <cell r="F2607">
            <v>1921557.07</v>
          </cell>
          <cell r="G2607">
            <v>1921557.07</v>
          </cell>
        </row>
        <row r="2608">
          <cell r="B2608" t="str">
            <v>41430-4300-0001-0955-0000</v>
          </cell>
          <cell r="C2608" t="str">
            <v>POR DIFUSION FONETICA DE PUBLICIDAD EN V</v>
          </cell>
          <cell r="D2608">
            <v>0</v>
          </cell>
          <cell r="E2608">
            <v>0</v>
          </cell>
          <cell r="F2608">
            <v>347989.54</v>
          </cell>
          <cell r="G2608">
            <v>347989.54</v>
          </cell>
        </row>
        <row r="2609">
          <cell r="B2609" t="str">
            <v>41430-4300-0001-0956-0000</v>
          </cell>
          <cell r="C2609" t="str">
            <v>PERMISO EVENTUAL PARA LA VENTA DE BEBIDA</v>
          </cell>
          <cell r="D2609">
            <v>0</v>
          </cell>
          <cell r="E2609">
            <v>0</v>
          </cell>
          <cell r="F2609">
            <v>7171511.0499999998</v>
          </cell>
          <cell r="G2609">
            <v>7171511.0499999998</v>
          </cell>
        </row>
        <row r="2610">
          <cell r="B2610" t="str">
            <v>41430-4300-0001-0958-0000</v>
          </cell>
          <cell r="C2610" t="str">
            <v>SERVICIO MATERIA ECOLÓGICA</v>
          </cell>
          <cell r="D2610">
            <v>0</v>
          </cell>
          <cell r="E2610">
            <v>0</v>
          </cell>
          <cell r="F2610">
            <v>1051576.53</v>
          </cell>
          <cell r="G2610">
            <v>1051576.53</v>
          </cell>
        </row>
        <row r="2611">
          <cell r="B2611" t="str">
            <v>41430-4300-0001-0960-0000</v>
          </cell>
          <cell r="C2611" t="str">
            <v>LICENCIA AMBIENTAL DE FUNCIONAMIENTO Y C</v>
          </cell>
          <cell r="D2611">
            <v>0</v>
          </cell>
          <cell r="E2611">
            <v>0</v>
          </cell>
          <cell r="F2611">
            <v>43784.639999999999</v>
          </cell>
          <cell r="G2611">
            <v>43784.639999999999</v>
          </cell>
        </row>
        <row r="2612">
          <cell r="B2612" t="str">
            <v>41430-4300-0001-0961-0000</v>
          </cell>
          <cell r="C2612" t="str">
            <v>PERMISO DE PODA Y TRASPLANTE DE ARBOLES</v>
          </cell>
          <cell r="D2612">
            <v>0</v>
          </cell>
          <cell r="E2612">
            <v>0</v>
          </cell>
          <cell r="F2612">
            <v>94639.85</v>
          </cell>
          <cell r="G2612">
            <v>94639.85</v>
          </cell>
        </row>
        <row r="2613">
          <cell r="B2613" t="str">
            <v>41430-4300-0001-0962-0000</v>
          </cell>
          <cell r="C2613" t="str">
            <v>PERMISO DE TALA URBANA DE ARBOLES</v>
          </cell>
          <cell r="D2613">
            <v>0</v>
          </cell>
          <cell r="E2613">
            <v>0</v>
          </cell>
          <cell r="F2613">
            <v>285525.65000000002</v>
          </cell>
          <cell r="G2613">
            <v>285525.65000000002</v>
          </cell>
        </row>
        <row r="2614">
          <cell r="B2614" t="str">
            <v>41430-4300-0001-0963-0000</v>
          </cell>
          <cell r="C2614" t="str">
            <v>CONSTANCIAS DE INSCRIPCION O NO INSCRIPC</v>
          </cell>
          <cell r="D2614">
            <v>0</v>
          </cell>
          <cell r="E2614">
            <v>61</v>
          </cell>
          <cell r="F2614">
            <v>2546465.0299999998</v>
          </cell>
          <cell r="G2614">
            <v>2546404.0299999998</v>
          </cell>
        </row>
        <row r="2615">
          <cell r="B2615" t="str">
            <v>41430-4300-0001-0964-0000</v>
          </cell>
          <cell r="C2615" t="str">
            <v>CONSTANCIAS DE EXISTENCIA O NO EXISTENCI</v>
          </cell>
          <cell r="D2615">
            <v>0</v>
          </cell>
          <cell r="E2615">
            <v>0</v>
          </cell>
          <cell r="F2615">
            <v>43200</v>
          </cell>
          <cell r="G2615">
            <v>43200</v>
          </cell>
        </row>
        <row r="2616">
          <cell r="B2616" t="str">
            <v>41430-4300-0001-0965-0000</v>
          </cell>
          <cell r="C2616" t="str">
            <v>CONSTANCIA DE NO ADEUDO DE OBRAS POR COO</v>
          </cell>
          <cell r="D2616">
            <v>0</v>
          </cell>
          <cell r="E2616">
            <v>0</v>
          </cell>
          <cell r="F2616">
            <v>331454</v>
          </cell>
          <cell r="G2616">
            <v>331454</v>
          </cell>
        </row>
        <row r="2617">
          <cell r="B2617" t="str">
            <v>41430-4300-0001-0966-0000</v>
          </cell>
          <cell r="C2617" t="str">
            <v>CERTIFICACIONES</v>
          </cell>
          <cell r="D2617">
            <v>0</v>
          </cell>
          <cell r="E2617">
            <v>0</v>
          </cell>
          <cell r="F2617">
            <v>13010.93</v>
          </cell>
          <cell r="G2617">
            <v>13010.93</v>
          </cell>
        </row>
        <row r="2618">
          <cell r="B2618" t="str">
            <v>41430-4300-0001-0968-0000</v>
          </cell>
          <cell r="C2618" t="str">
            <v>CONSTANCIAS EXPEDIDAS POR LAS DEPENDENCI</v>
          </cell>
          <cell r="D2618">
            <v>0</v>
          </cell>
          <cell r="E2618">
            <v>0</v>
          </cell>
          <cell r="F2618">
            <v>726829.48</v>
          </cell>
          <cell r="G2618">
            <v>726829.48</v>
          </cell>
        </row>
        <row r="2619">
          <cell r="B2619" t="str">
            <v>41430-4300-0001-0969-0000</v>
          </cell>
          <cell r="C2619" t="str">
            <v>EXPEDICION DE CONSTANCIA DE NO INFRACCIÒ</v>
          </cell>
          <cell r="D2619">
            <v>0</v>
          </cell>
          <cell r="E2619">
            <v>0</v>
          </cell>
          <cell r="F2619">
            <v>1670634</v>
          </cell>
          <cell r="G2619">
            <v>1670634</v>
          </cell>
        </row>
        <row r="2620">
          <cell r="B2620" t="str">
            <v>41430-4300-0001-0970-0000</v>
          </cell>
          <cell r="C2620" t="str">
            <v>CERTIFICACION DE REQUISITOS A EMPRESAS D</v>
          </cell>
          <cell r="D2620">
            <v>0</v>
          </cell>
          <cell r="E2620">
            <v>0</v>
          </cell>
          <cell r="F2620">
            <v>493395.54</v>
          </cell>
          <cell r="G2620">
            <v>493395.54</v>
          </cell>
        </row>
        <row r="2621">
          <cell r="B2621" t="str">
            <v>41430-4300-0001-0971-0000</v>
          </cell>
          <cell r="C2621" t="str">
            <v>SERVICIOS EN MATERIA DE ACCESO A LA INFO</v>
          </cell>
          <cell r="D2621">
            <v>0</v>
          </cell>
          <cell r="E2621">
            <v>0</v>
          </cell>
          <cell r="F2621">
            <v>11456.33</v>
          </cell>
          <cell r="G2621">
            <v>11456.33</v>
          </cell>
        </row>
        <row r="2622">
          <cell r="B2622" t="str">
            <v>41430-4300-0001-0972-0000</v>
          </cell>
          <cell r="C2622" t="str">
            <v>SERVICIO DE ALUMBRADO</v>
          </cell>
          <cell r="D2622">
            <v>0</v>
          </cell>
          <cell r="E2622">
            <v>0</v>
          </cell>
          <cell r="F2622">
            <v>179511877.75</v>
          </cell>
          <cell r="G2622">
            <v>179511877.75</v>
          </cell>
        </row>
        <row r="2623">
          <cell r="B2623" t="str">
            <v>41430-4300-0001-0975-0000</v>
          </cell>
          <cell r="C2623" t="str">
            <v>CERTIFICACIÓN DE TRAMITES PADRON INMOBI</v>
          </cell>
          <cell r="D2623">
            <v>0</v>
          </cell>
          <cell r="E2623">
            <v>0</v>
          </cell>
          <cell r="F2623">
            <v>793157.86</v>
          </cell>
          <cell r="G2623">
            <v>793157.86</v>
          </cell>
        </row>
        <row r="2624">
          <cell r="B2624" t="str">
            <v>41430-4300-0001-0976-0000</v>
          </cell>
          <cell r="C2624" t="str">
            <v>SERVICIO EXTRAORDINARIO PERSONAL APOYO I</v>
          </cell>
          <cell r="D2624">
            <v>0</v>
          </cell>
          <cell r="E2624">
            <v>13851</v>
          </cell>
          <cell r="F2624">
            <v>309339</v>
          </cell>
          <cell r="G2624">
            <v>295488</v>
          </cell>
        </row>
        <row r="2625">
          <cell r="B2625" t="str">
            <v>41430-4300-0001-0978-0000</v>
          </cell>
          <cell r="C2625" t="str">
            <v>SERVICIOS DE PIPAS MUNICIPALES</v>
          </cell>
          <cell r="D2625">
            <v>0</v>
          </cell>
          <cell r="E2625">
            <v>0</v>
          </cell>
          <cell r="F2625">
            <v>2501454</v>
          </cell>
          <cell r="G2625">
            <v>2501454</v>
          </cell>
        </row>
        <row r="2626">
          <cell r="B2626" t="str">
            <v>41430-4300-0001-0979-0000</v>
          </cell>
          <cell r="C2626" t="str">
            <v>AUTORIZACIÓN DEL PRO DE RED DE EMISION D</v>
          </cell>
          <cell r="D2626">
            <v>0</v>
          </cell>
          <cell r="E2626">
            <v>0</v>
          </cell>
          <cell r="F2626">
            <v>8355.35</v>
          </cell>
          <cell r="G2626">
            <v>8355.35</v>
          </cell>
        </row>
        <row r="2627">
          <cell r="B2627" t="str">
            <v>41430-4300-0001-0983-0000</v>
          </cell>
          <cell r="C2627" t="str">
            <v>AUTORIZACIÓN CENTRO DE ACOPIO DE RESIDUO</v>
          </cell>
          <cell r="D2627">
            <v>0</v>
          </cell>
          <cell r="E2627">
            <v>0</v>
          </cell>
          <cell r="F2627">
            <v>16999.52</v>
          </cell>
          <cell r="G2627">
            <v>16999.52</v>
          </cell>
        </row>
        <row r="2628">
          <cell r="B2628" t="str">
            <v>41430-4300-0001-0986-0000</v>
          </cell>
          <cell r="C2628" t="str">
            <v>PERMISO PARA LA PREST DE SERV RELAT A LA</v>
          </cell>
          <cell r="D2628">
            <v>0</v>
          </cell>
          <cell r="E2628">
            <v>0</v>
          </cell>
          <cell r="F2628">
            <v>1879.95</v>
          </cell>
          <cell r="G2628">
            <v>1879.95</v>
          </cell>
        </row>
        <row r="2629">
          <cell r="B2629" t="str">
            <v>41430-4300-0001-0987-0000</v>
          </cell>
          <cell r="C2629" t="str">
            <v>PERMISO PARA LA PREST DEL SERV. DE LIMPI</v>
          </cell>
          <cell r="D2629">
            <v>0</v>
          </cell>
          <cell r="E2629">
            <v>0</v>
          </cell>
          <cell r="F2629">
            <v>1879.95</v>
          </cell>
          <cell r="G2629">
            <v>1879.95</v>
          </cell>
        </row>
        <row r="2630">
          <cell r="B2630" t="str">
            <v>41430-4300-0001-1004-0000</v>
          </cell>
          <cell r="C2630" t="str">
            <v>PUS SARE</v>
          </cell>
          <cell r="D2630">
            <v>0</v>
          </cell>
          <cell r="E2630">
            <v>0</v>
          </cell>
          <cell r="F2630">
            <v>303955.96999999997</v>
          </cell>
          <cell r="G2630">
            <v>303955.96999999997</v>
          </cell>
        </row>
        <row r="2631">
          <cell r="B2631" t="str">
            <v>41440-0000-0000-0000-0000</v>
          </cell>
          <cell r="C2631" t="str">
            <v>ACCESORIOS DE DERECHO</v>
          </cell>
          <cell r="D2631">
            <v>0</v>
          </cell>
          <cell r="E2631">
            <v>6652.65</v>
          </cell>
          <cell r="F2631">
            <v>821141.76</v>
          </cell>
          <cell r="G2631">
            <v>814489.11</v>
          </cell>
        </row>
        <row r="2632">
          <cell r="B2632" t="str">
            <v>41440-4500-0001-1102-0000</v>
          </cell>
          <cell r="C2632" t="str">
            <v>RECARGOS DE TRANSPORTE PUBLICO MUNICIPAL</v>
          </cell>
          <cell r="D2632">
            <v>0</v>
          </cell>
          <cell r="E2632">
            <v>0</v>
          </cell>
          <cell r="F2632">
            <v>4332.25</v>
          </cell>
          <cell r="G2632">
            <v>4332.25</v>
          </cell>
        </row>
        <row r="2633">
          <cell r="B2633" t="str">
            <v>41440-4500-0001-1103-0000</v>
          </cell>
          <cell r="C2633" t="str">
            <v>RECARGOS PENSION ESTACIONAMIENTO</v>
          </cell>
          <cell r="D2633">
            <v>0</v>
          </cell>
          <cell r="E2633">
            <v>0</v>
          </cell>
          <cell r="F2633">
            <v>1063.21</v>
          </cell>
          <cell r="G2633">
            <v>1063.21</v>
          </cell>
        </row>
        <row r="2634">
          <cell r="B2634" t="str">
            <v>41440-4500-0001-1104-0000</v>
          </cell>
          <cell r="C2634" t="str">
            <v>RECARGOS POLICIA AUXILIAR</v>
          </cell>
          <cell r="D2634">
            <v>0</v>
          </cell>
          <cell r="E2634">
            <v>0</v>
          </cell>
          <cell r="F2634">
            <v>40703.08</v>
          </cell>
          <cell r="G2634">
            <v>40703.08</v>
          </cell>
        </row>
        <row r="2635">
          <cell r="B2635" t="str">
            <v>41440-4500-0001-1107-0000</v>
          </cell>
          <cell r="C2635" t="str">
            <v>RECARGOS DE ALUMBRADO PÚBLICO</v>
          </cell>
          <cell r="D2635">
            <v>0</v>
          </cell>
          <cell r="E2635">
            <v>0</v>
          </cell>
          <cell r="F2635">
            <v>703741.29</v>
          </cell>
          <cell r="G2635">
            <v>703741.29</v>
          </cell>
        </row>
        <row r="2636">
          <cell r="B2636" t="str">
            <v>41440-4500-0001-1116-0000</v>
          </cell>
          <cell r="C2636" t="str">
            <v>ACTUALI MULTAS INFRAC.TRÁNSITO ESTAT 10%</v>
          </cell>
          <cell r="D2636">
            <v>0</v>
          </cell>
          <cell r="E2636">
            <v>6652.65</v>
          </cell>
          <cell r="F2636">
            <v>7130.32</v>
          </cell>
          <cell r="G2636">
            <v>477.67</v>
          </cell>
        </row>
        <row r="2637">
          <cell r="B2637" t="str">
            <v>41440-4500-0001-1117-0000</v>
          </cell>
          <cell r="C2637" t="str">
            <v>ACTUALI MULTAS INFRAC.TRÁNSITO ESTAT 90%</v>
          </cell>
          <cell r="D2637">
            <v>0</v>
          </cell>
          <cell r="E2637">
            <v>0</v>
          </cell>
          <cell r="F2637">
            <v>64171.61</v>
          </cell>
          <cell r="G2637">
            <v>64171.61</v>
          </cell>
        </row>
        <row r="2638">
          <cell r="B2638" t="str">
            <v>41490-0000-0000-0000-0000</v>
          </cell>
          <cell r="C2638" t="str">
            <v>OTROS DERECHOS</v>
          </cell>
          <cell r="D2638">
            <v>0</v>
          </cell>
          <cell r="E2638">
            <v>0</v>
          </cell>
          <cell r="F2638">
            <v>1660</v>
          </cell>
          <cell r="G2638">
            <v>1660</v>
          </cell>
        </row>
        <row r="2639">
          <cell r="B2639" t="str">
            <v>41490-4400-0001-1151-0000</v>
          </cell>
          <cell r="C2639" t="str">
            <v>OTROS DERECHOS</v>
          </cell>
          <cell r="D2639">
            <v>0</v>
          </cell>
          <cell r="E2639">
            <v>0</v>
          </cell>
          <cell r="F2639">
            <v>1660</v>
          </cell>
          <cell r="G2639">
            <v>1660</v>
          </cell>
        </row>
        <row r="2640">
          <cell r="B2640" t="str">
            <v>41500-0000-0000-0000-0000</v>
          </cell>
          <cell r="C2640" t="str">
            <v>PRODUCTOS DE TIPO CORRIENTE</v>
          </cell>
          <cell r="D2640">
            <v>0</v>
          </cell>
          <cell r="E2640">
            <v>8872638.0500000007</v>
          </cell>
          <cell r="F2640">
            <v>136801101.34999999</v>
          </cell>
          <cell r="G2640">
            <v>127928463.3</v>
          </cell>
        </row>
        <row r="2641">
          <cell r="B2641" t="str">
            <v>41590-0000-0000-0000-0000</v>
          </cell>
          <cell r="C2641" t="str">
            <v>OTROS PRODUCTOS Q GENERAN ING CORRIENTES</v>
          </cell>
          <cell r="D2641">
            <v>0</v>
          </cell>
          <cell r="E2641">
            <v>8872638.0500000007</v>
          </cell>
          <cell r="F2641">
            <v>136801101.34999999</v>
          </cell>
          <cell r="G2641">
            <v>127928463.3</v>
          </cell>
        </row>
        <row r="2642">
          <cell r="B2642" t="str">
            <v>41590-5100-0004-1351-0000</v>
          </cell>
          <cell r="C2642" t="str">
            <v>VENTA DE FORMAS VALORADAS DESARR URBANO</v>
          </cell>
          <cell r="D2642">
            <v>0</v>
          </cell>
          <cell r="E2642">
            <v>1752.86</v>
          </cell>
          <cell r="F2642">
            <v>377295.56</v>
          </cell>
          <cell r="G2642">
            <v>375542.7</v>
          </cell>
        </row>
        <row r="2643">
          <cell r="B2643" t="str">
            <v>41590-5100-0004-1352-0000</v>
          </cell>
          <cell r="C2643" t="str">
            <v>VENTA DE FORMA PERMISOS DE FISCALIZACION</v>
          </cell>
          <cell r="D2643">
            <v>0</v>
          </cell>
          <cell r="E2643">
            <v>0</v>
          </cell>
          <cell r="F2643">
            <v>55575.03</v>
          </cell>
          <cell r="G2643">
            <v>55575.03</v>
          </cell>
        </row>
        <row r="2644">
          <cell r="B2644" t="str">
            <v>41590-5100-0004-1353-0000</v>
          </cell>
          <cell r="C2644" t="str">
            <v>VTA DE FORMAS VALORADAS DE IMP INMOBILI</v>
          </cell>
          <cell r="D2644">
            <v>0</v>
          </cell>
          <cell r="E2644">
            <v>0</v>
          </cell>
          <cell r="F2644">
            <v>31225</v>
          </cell>
          <cell r="G2644">
            <v>31225</v>
          </cell>
        </row>
        <row r="2645">
          <cell r="B2645" t="str">
            <v>41590-5100-0004-1354-0000</v>
          </cell>
          <cell r="C2645" t="str">
            <v>VENTA DE FORMAS VALORADAS MERCADOS</v>
          </cell>
          <cell r="D2645">
            <v>0</v>
          </cell>
          <cell r="E2645">
            <v>0</v>
          </cell>
          <cell r="F2645">
            <v>20</v>
          </cell>
          <cell r="G2645">
            <v>20</v>
          </cell>
        </row>
        <row r="2646">
          <cell r="B2646" t="str">
            <v>41590-5100-0004-1356-0000</v>
          </cell>
          <cell r="C2646" t="str">
            <v>INSCRIP AL PADRON MUN D PROVEEDORES</v>
          </cell>
          <cell r="D2646">
            <v>0</v>
          </cell>
          <cell r="E2646">
            <v>0</v>
          </cell>
          <cell r="F2646">
            <v>181166.93</v>
          </cell>
          <cell r="G2646">
            <v>181166.93</v>
          </cell>
        </row>
        <row r="2647">
          <cell r="B2647" t="str">
            <v>41590-5100-0004-1357-0000</v>
          </cell>
          <cell r="C2647" t="str">
            <v>INSCRIP AL PADRON MUN DE CONTRATISTAS</v>
          </cell>
          <cell r="D2647">
            <v>0</v>
          </cell>
          <cell r="E2647">
            <v>0</v>
          </cell>
          <cell r="F2647">
            <v>44916.94</v>
          </cell>
          <cell r="G2647">
            <v>44916.94</v>
          </cell>
        </row>
        <row r="2648">
          <cell r="B2648" t="str">
            <v>41590-5100-0004-1358-0000</v>
          </cell>
          <cell r="C2648" t="str">
            <v>INSCRIPCION AL PADRON MUNICIPAL DE DESAR</v>
          </cell>
          <cell r="D2648">
            <v>0</v>
          </cell>
          <cell r="E2648">
            <v>0</v>
          </cell>
          <cell r="F2648">
            <v>171493</v>
          </cell>
          <cell r="G2648">
            <v>171493</v>
          </cell>
        </row>
        <row r="2649">
          <cell r="B2649" t="str">
            <v>41590-5100-0004-1359-0000</v>
          </cell>
          <cell r="C2649" t="str">
            <v>REFRENDO AL PADRON PERITOS URBANOS Y PER</v>
          </cell>
          <cell r="D2649">
            <v>0</v>
          </cell>
          <cell r="E2649">
            <v>1839</v>
          </cell>
          <cell r="F2649">
            <v>1839</v>
          </cell>
          <cell r="G2649">
            <v>0</v>
          </cell>
        </row>
        <row r="2650">
          <cell r="B2650" t="str">
            <v>41590-5100-0004-1360-0000</v>
          </cell>
          <cell r="C2650" t="str">
            <v>VENTA DE BASES PARA LICITACION POR OBRA</v>
          </cell>
          <cell r="D2650">
            <v>0</v>
          </cell>
          <cell r="E2650">
            <v>1000</v>
          </cell>
          <cell r="F2650">
            <v>375700</v>
          </cell>
          <cell r="G2650">
            <v>374700</v>
          </cell>
        </row>
        <row r="2651">
          <cell r="B2651" t="str">
            <v>41590-5100-0004-1361-0000</v>
          </cell>
          <cell r="C2651" t="str">
            <v>VENTA DE BASES PARA LICITACION DE ADQUIS</v>
          </cell>
          <cell r="D2651">
            <v>0</v>
          </cell>
          <cell r="E2651">
            <v>0</v>
          </cell>
          <cell r="F2651">
            <v>1085142.3600000001</v>
          </cell>
          <cell r="G2651">
            <v>1085142.3600000001</v>
          </cell>
        </row>
        <row r="2652">
          <cell r="B2652" t="str">
            <v>41590-5100-0004-1362-0000</v>
          </cell>
          <cell r="C2652" t="str">
            <v>VERIFICACION VEHICULAR EN TALLER MECANIC</v>
          </cell>
          <cell r="D2652">
            <v>0</v>
          </cell>
          <cell r="E2652">
            <v>0</v>
          </cell>
          <cell r="F2652">
            <v>3123</v>
          </cell>
          <cell r="G2652">
            <v>3123</v>
          </cell>
        </row>
        <row r="2653">
          <cell r="B2653" t="str">
            <v>41590-5100-0004-1364-0000</v>
          </cell>
          <cell r="C2653" t="str">
            <v>ARRENDAMIENTO DE PROPIEDADES MUNICIPALES</v>
          </cell>
          <cell r="D2653">
            <v>0</v>
          </cell>
          <cell r="E2653">
            <v>0</v>
          </cell>
          <cell r="F2653">
            <v>1457531.31</v>
          </cell>
          <cell r="G2653">
            <v>1457531.31</v>
          </cell>
        </row>
        <row r="2654">
          <cell r="B2654" t="str">
            <v>41590-5100-0004-1367-0000</v>
          </cell>
          <cell r="C2654" t="str">
            <v>REPOSICION O EXTRAVIO DE TARJETAS PARA E</v>
          </cell>
          <cell r="D2654">
            <v>0</v>
          </cell>
          <cell r="E2654">
            <v>0</v>
          </cell>
          <cell r="F2654">
            <v>29333</v>
          </cell>
          <cell r="G2654">
            <v>29333</v>
          </cell>
        </row>
        <row r="2655">
          <cell r="B2655" t="str">
            <v>41590-5100-0004-1368-0000</v>
          </cell>
          <cell r="C2655" t="str">
            <v>POR ACCESO A SANITARIOS PLAZA EXPIATORIO</v>
          </cell>
          <cell r="D2655">
            <v>0</v>
          </cell>
          <cell r="E2655">
            <v>0</v>
          </cell>
          <cell r="F2655">
            <v>142818</v>
          </cell>
          <cell r="G2655">
            <v>142818</v>
          </cell>
        </row>
        <row r="2656">
          <cell r="B2656" t="str">
            <v>41590-5100-0004-1369-0000</v>
          </cell>
          <cell r="C2656" t="str">
            <v>POR ACCESO A SANITARIOS JARDIN SAN JUAN</v>
          </cell>
          <cell r="D2656">
            <v>0</v>
          </cell>
          <cell r="E2656">
            <v>0</v>
          </cell>
          <cell r="F2656">
            <v>245160</v>
          </cell>
          <cell r="G2656">
            <v>245160</v>
          </cell>
        </row>
        <row r="2657">
          <cell r="B2657" t="str">
            <v>41590-5100-0004-1370-0000</v>
          </cell>
          <cell r="C2657" t="str">
            <v>POR SERVICIOS DE MENSAJERIA</v>
          </cell>
          <cell r="D2657">
            <v>0</v>
          </cell>
          <cell r="E2657">
            <v>0</v>
          </cell>
          <cell r="F2657">
            <v>23959.8</v>
          </cell>
          <cell r="G2657">
            <v>23959.8</v>
          </cell>
        </row>
        <row r="2658">
          <cell r="B2658" t="str">
            <v>41590-5100-0004-1371-0000</v>
          </cell>
          <cell r="C2658" t="str">
            <v>PERMISO PARA LA PRESENTACION DE ESPECTAC</v>
          </cell>
          <cell r="D2658">
            <v>0</v>
          </cell>
          <cell r="E2658">
            <v>0</v>
          </cell>
          <cell r="F2658">
            <v>309831.5</v>
          </cell>
          <cell r="G2658">
            <v>309831.5</v>
          </cell>
        </row>
        <row r="2659">
          <cell r="B2659" t="str">
            <v>41590-5100-0004-1372-0000</v>
          </cell>
          <cell r="C2659" t="str">
            <v>POR CADA HORA DE AMPLIACION DE HORARIO</v>
          </cell>
          <cell r="D2659">
            <v>0</v>
          </cell>
          <cell r="E2659">
            <v>0</v>
          </cell>
          <cell r="F2659">
            <v>346698.51</v>
          </cell>
          <cell r="G2659">
            <v>346698.51</v>
          </cell>
        </row>
        <row r="2660">
          <cell r="B2660" t="str">
            <v>41590-5100-0004-1373-0000</v>
          </cell>
          <cell r="C2660" t="str">
            <v>PERMISOS PARA LA CELEBRACION DE EVENTOS</v>
          </cell>
          <cell r="D2660">
            <v>0</v>
          </cell>
          <cell r="E2660">
            <v>0</v>
          </cell>
          <cell r="F2660">
            <v>429510</v>
          </cell>
          <cell r="G2660">
            <v>429510</v>
          </cell>
        </row>
        <row r="2661">
          <cell r="B2661" t="str">
            <v>41590-5100-0004-1374-0000</v>
          </cell>
          <cell r="C2661" t="str">
            <v>PERMISO PARA LA INSTALACION Y FUNCIONAMI</v>
          </cell>
          <cell r="D2661">
            <v>0</v>
          </cell>
          <cell r="E2661">
            <v>0</v>
          </cell>
          <cell r="F2661">
            <v>516089.04</v>
          </cell>
          <cell r="G2661">
            <v>516089.04</v>
          </cell>
        </row>
        <row r="2662">
          <cell r="B2662" t="str">
            <v>41590-5100-0004-1375-0000</v>
          </cell>
          <cell r="C2662" t="str">
            <v>POR SERVICIOS DE GRUA MUNICIPAL</v>
          </cell>
          <cell r="D2662">
            <v>0</v>
          </cell>
          <cell r="E2662">
            <v>2500</v>
          </cell>
          <cell r="F2662">
            <v>2174683</v>
          </cell>
          <cell r="G2662">
            <v>2172183</v>
          </cell>
        </row>
        <row r="2663">
          <cell r="B2663" t="str">
            <v>41590-5100-0004-1376-0000</v>
          </cell>
          <cell r="C2663" t="str">
            <v>POR SERVICIOS DE PENSION MUNICIPAL</v>
          </cell>
          <cell r="D2663">
            <v>0</v>
          </cell>
          <cell r="E2663">
            <v>0</v>
          </cell>
          <cell r="F2663">
            <v>78</v>
          </cell>
          <cell r="G2663">
            <v>78</v>
          </cell>
        </row>
        <row r="2664">
          <cell r="B2664" t="str">
            <v>41590-5100-0004-1377-0000</v>
          </cell>
          <cell r="C2664" t="str">
            <v>OCUPACION Y USO DE LA VIA PUBLICA DE COM</v>
          </cell>
          <cell r="D2664">
            <v>0</v>
          </cell>
          <cell r="E2664">
            <v>0</v>
          </cell>
          <cell r="F2664">
            <v>5248519</v>
          </cell>
          <cell r="G2664">
            <v>5248519</v>
          </cell>
        </row>
        <row r="2665">
          <cell r="B2665" t="str">
            <v>41590-5100-0004-1378-0000</v>
          </cell>
          <cell r="C2665" t="str">
            <v>CEDULA DE EMPADRONAMIENTO</v>
          </cell>
          <cell r="D2665">
            <v>0</v>
          </cell>
          <cell r="E2665">
            <v>0</v>
          </cell>
          <cell r="F2665">
            <v>38152</v>
          </cell>
          <cell r="G2665">
            <v>38152</v>
          </cell>
        </row>
        <row r="2666">
          <cell r="B2666" t="str">
            <v>41590-5100-0004-1379-0000</v>
          </cell>
          <cell r="C2666" t="str">
            <v>PERMISOS DE LAS FESTIVIDADES</v>
          </cell>
          <cell r="D2666">
            <v>0</v>
          </cell>
          <cell r="E2666">
            <v>0</v>
          </cell>
          <cell r="F2666">
            <v>4906176</v>
          </cell>
          <cell r="G2666">
            <v>4906176</v>
          </cell>
        </row>
        <row r="2667">
          <cell r="B2667" t="str">
            <v>41590-5100-0004-1381-0000</v>
          </cell>
          <cell r="C2667" t="str">
            <v>POR LA AUTORIZACION PARA EL FUNCIONAMIEN</v>
          </cell>
          <cell r="D2667">
            <v>0</v>
          </cell>
          <cell r="E2667">
            <v>0</v>
          </cell>
          <cell r="F2667">
            <v>2353392.5</v>
          </cell>
          <cell r="G2667">
            <v>2353392.5</v>
          </cell>
        </row>
        <row r="2668">
          <cell r="B2668" t="str">
            <v>41590-5100-0004-1390-0000</v>
          </cell>
          <cell r="C2668" t="str">
            <v>TALAS DE ARBOLES Y TRASPLANTES</v>
          </cell>
          <cell r="D2668">
            <v>0</v>
          </cell>
          <cell r="E2668">
            <v>0</v>
          </cell>
          <cell r="F2668">
            <v>1514.06</v>
          </cell>
          <cell r="G2668">
            <v>1514.06</v>
          </cell>
        </row>
        <row r="2669">
          <cell r="B2669" t="str">
            <v>41590-5100-0004-1392-0000</v>
          </cell>
          <cell r="C2669" t="str">
            <v>VENTA DE PLANTA DEL VIVERO</v>
          </cell>
          <cell r="D2669">
            <v>0</v>
          </cell>
          <cell r="E2669">
            <v>0</v>
          </cell>
          <cell r="F2669">
            <v>1158.6300000000001</v>
          </cell>
          <cell r="G2669">
            <v>1158.6300000000001</v>
          </cell>
        </row>
        <row r="2670">
          <cell r="B2670" t="str">
            <v>41590-5100-0004-1394-0000</v>
          </cell>
          <cell r="C2670" t="str">
            <v>RENTA DE PALAPAS VIVERO MUNICIPAL</v>
          </cell>
          <cell r="D2670">
            <v>0</v>
          </cell>
          <cell r="E2670">
            <v>2786</v>
          </cell>
          <cell r="F2670">
            <v>53752</v>
          </cell>
          <cell r="G2670">
            <v>50966</v>
          </cell>
        </row>
        <row r="2671">
          <cell r="B2671" t="str">
            <v>41590-5100-0004-1397-0000</v>
          </cell>
          <cell r="C2671" t="str">
            <v>POR LA VENTA DE HIELO RASTRO DE AVES</v>
          </cell>
          <cell r="D2671">
            <v>0</v>
          </cell>
          <cell r="E2671">
            <v>0</v>
          </cell>
          <cell r="F2671">
            <v>22707.41</v>
          </cell>
          <cell r="G2671">
            <v>22707.41</v>
          </cell>
        </row>
        <row r="2672">
          <cell r="B2672" t="str">
            <v>41590-5100-0004-1401-0000</v>
          </cell>
          <cell r="C2672" t="str">
            <v>CONVENIO USO VIA PUBLICA</v>
          </cell>
          <cell r="D2672">
            <v>0</v>
          </cell>
          <cell r="E2672">
            <v>0</v>
          </cell>
          <cell r="F2672">
            <v>4</v>
          </cell>
          <cell r="G2672">
            <v>4</v>
          </cell>
        </row>
        <row r="2673">
          <cell r="B2673" t="str">
            <v>41590-5100-0004-1402-0000</v>
          </cell>
          <cell r="C2673" t="str">
            <v>LIMPIEZA GRAFITTI, APLICACIÓN DE ANTIGRA</v>
          </cell>
          <cell r="D2673">
            <v>0</v>
          </cell>
          <cell r="E2673">
            <v>0</v>
          </cell>
          <cell r="F2673">
            <v>648</v>
          </cell>
          <cell r="G2673">
            <v>648</v>
          </cell>
        </row>
        <row r="2674">
          <cell r="B2674" t="str">
            <v>41590-5100-0004-1403-0000</v>
          </cell>
          <cell r="C2674" t="str">
            <v>TRAMITE DE PASAPORTES</v>
          </cell>
          <cell r="D2674">
            <v>0</v>
          </cell>
          <cell r="E2674">
            <v>0</v>
          </cell>
          <cell r="F2674">
            <v>3624737</v>
          </cell>
          <cell r="G2674">
            <v>3624737</v>
          </cell>
        </row>
        <row r="2675">
          <cell r="B2675" t="str">
            <v>41590-5100-0004-1404-0000</v>
          </cell>
          <cell r="C2675" t="str">
            <v>COPIAS Y REPOSICIÓN DE DOCTOS.</v>
          </cell>
          <cell r="D2675">
            <v>0</v>
          </cell>
          <cell r="E2675">
            <v>0</v>
          </cell>
          <cell r="F2675">
            <v>305447.90999999997</v>
          </cell>
          <cell r="G2675">
            <v>305447.90999999997</v>
          </cell>
        </row>
        <row r="2676">
          <cell r="B2676" t="str">
            <v>41590-5100-0004-1405-0000</v>
          </cell>
          <cell r="C2676" t="str">
            <v>OTROS PRODUCTOS</v>
          </cell>
          <cell r="D2676">
            <v>0</v>
          </cell>
          <cell r="E2676">
            <v>0</v>
          </cell>
          <cell r="F2676">
            <v>17969032.960000001</v>
          </cell>
          <cell r="G2676">
            <v>17969032.960000001</v>
          </cell>
        </row>
        <row r="2677">
          <cell r="B2677" t="str">
            <v>41590-5100-0004-1406-0000</v>
          </cell>
          <cell r="C2677" t="str">
            <v>POR ACCESO A SANITARIOS EX ESTACIONAMIEN</v>
          </cell>
          <cell r="D2677">
            <v>0</v>
          </cell>
          <cell r="E2677">
            <v>6</v>
          </cell>
          <cell r="F2677">
            <v>6</v>
          </cell>
          <cell r="G2677">
            <v>0</v>
          </cell>
        </row>
        <row r="2678">
          <cell r="B2678" t="str">
            <v>41590-5100-0004-1407-0000</v>
          </cell>
          <cell r="C2678" t="str">
            <v>INTERESES POR INVERSIONES</v>
          </cell>
          <cell r="D2678">
            <v>0</v>
          </cell>
          <cell r="E2678">
            <v>8513986.1899999995</v>
          </cell>
          <cell r="F2678">
            <v>76506502.230000004</v>
          </cell>
          <cell r="G2678">
            <v>67992516.040000007</v>
          </cell>
        </row>
        <row r="2679">
          <cell r="B2679" t="str">
            <v>41590-5100-0004-1408-0000</v>
          </cell>
          <cell r="C2679" t="str">
            <v>FORUM EDUCATIVO VOCACIONAL</v>
          </cell>
          <cell r="D2679">
            <v>0</v>
          </cell>
          <cell r="E2679">
            <v>348768</v>
          </cell>
          <cell r="F2679">
            <v>348768</v>
          </cell>
          <cell r="G2679">
            <v>0</v>
          </cell>
        </row>
        <row r="2680">
          <cell r="B2680" t="str">
            <v>41590-5100-0004-1409-0000</v>
          </cell>
          <cell r="C2680" t="str">
            <v>POR ACCESO SANITAR MCDO COMONFORT</v>
          </cell>
          <cell r="D2680">
            <v>0</v>
          </cell>
          <cell r="E2680">
            <v>0</v>
          </cell>
          <cell r="F2680">
            <v>16000</v>
          </cell>
          <cell r="G2680">
            <v>16000</v>
          </cell>
        </row>
        <row r="2681">
          <cell r="B2681" t="str">
            <v>41590-5100-0004-1410-0000</v>
          </cell>
          <cell r="C2681" t="str">
            <v>IMPRESION DE PLANOS</v>
          </cell>
          <cell r="D2681">
            <v>0</v>
          </cell>
          <cell r="E2681">
            <v>0</v>
          </cell>
          <cell r="F2681">
            <v>71614.429999999993</v>
          </cell>
          <cell r="G2681">
            <v>71614.429999999993</v>
          </cell>
        </row>
        <row r="2682">
          <cell r="B2682" t="str">
            <v>41590-5100-0004-1411-0000</v>
          </cell>
          <cell r="C2682" t="str">
            <v>INSTALACIÓN DE REDUCTORES DE VELOCIDAD</v>
          </cell>
          <cell r="D2682">
            <v>0</v>
          </cell>
          <cell r="E2682">
            <v>0</v>
          </cell>
          <cell r="F2682">
            <v>20942</v>
          </cell>
          <cell r="G2682">
            <v>20942</v>
          </cell>
        </row>
        <row r="2683">
          <cell r="B2683" t="str">
            <v>41590-5100-0004-1413-0000</v>
          </cell>
          <cell r="C2683" t="str">
            <v>REFRENDO A DIFERENTES PADRONES MUNICIPAL</v>
          </cell>
          <cell r="D2683">
            <v>0</v>
          </cell>
          <cell r="E2683">
            <v>0</v>
          </cell>
          <cell r="F2683">
            <v>626644</v>
          </cell>
          <cell r="G2683">
            <v>626644</v>
          </cell>
        </row>
        <row r="2684">
          <cell r="B2684" t="str">
            <v>41590-5100-0004-1414-0000</v>
          </cell>
          <cell r="C2684" t="str">
            <v>UTILIZACION INSTALACION Y RETIRO DE CASE</v>
          </cell>
          <cell r="D2684">
            <v>0</v>
          </cell>
          <cell r="E2684">
            <v>0</v>
          </cell>
          <cell r="F2684">
            <v>12</v>
          </cell>
          <cell r="G2684">
            <v>12</v>
          </cell>
        </row>
        <row r="2685">
          <cell r="B2685" t="str">
            <v>41590-5100-0004-1415-0000</v>
          </cell>
          <cell r="C2685" t="str">
            <v>INSCRIPCIÓN PADRÓN PERITOS Y AUXILIARES</v>
          </cell>
          <cell r="D2685">
            <v>0</v>
          </cell>
          <cell r="E2685">
            <v>0</v>
          </cell>
          <cell r="F2685">
            <v>68446</v>
          </cell>
          <cell r="G2685">
            <v>68446</v>
          </cell>
        </row>
        <row r="2686">
          <cell r="B2686" t="str">
            <v>41590-5100-0004-1416-0000</v>
          </cell>
          <cell r="C2686" t="str">
            <v>COMERCIANTES EN VIA PUBLICA TIANGUISTAS</v>
          </cell>
          <cell r="D2686">
            <v>0</v>
          </cell>
          <cell r="E2686">
            <v>0</v>
          </cell>
          <cell r="F2686">
            <v>5339293</v>
          </cell>
          <cell r="G2686">
            <v>5339293</v>
          </cell>
        </row>
        <row r="2687">
          <cell r="B2687" t="str">
            <v>41590-5100-0004-1419-0000</v>
          </cell>
          <cell r="C2687" t="str">
            <v>USO INSTALA PLAZA CIUD PRÁXEDIS GUERRERO</v>
          </cell>
          <cell r="D2687">
            <v>0</v>
          </cell>
          <cell r="E2687">
            <v>0</v>
          </cell>
          <cell r="F2687">
            <v>86300</v>
          </cell>
          <cell r="G2687">
            <v>86300</v>
          </cell>
        </row>
        <row r="2688">
          <cell r="B2688" t="str">
            <v>41590-5100-0004-1420-0000</v>
          </cell>
          <cell r="C2688" t="str">
            <v>USO INSTALA PLAZA CIUD GRISELDA ÁLVAREZ</v>
          </cell>
          <cell r="D2688">
            <v>0</v>
          </cell>
          <cell r="E2688">
            <v>0</v>
          </cell>
          <cell r="F2688">
            <v>229800</v>
          </cell>
          <cell r="G2688">
            <v>229800</v>
          </cell>
        </row>
        <row r="2689">
          <cell r="B2689" t="str">
            <v>41590-5100-0004-1421-0000</v>
          </cell>
          <cell r="C2689" t="str">
            <v>INTERESES GENERADOS POR FIDEICOMISOS</v>
          </cell>
          <cell r="D2689">
            <v>0</v>
          </cell>
          <cell r="E2689">
            <v>0</v>
          </cell>
          <cell r="F2689">
            <v>10958343.24</v>
          </cell>
          <cell r="G2689">
            <v>10958343.24</v>
          </cell>
        </row>
        <row r="2690">
          <cell r="B2690" t="str">
            <v>41600-0000-0000-0000-0000</v>
          </cell>
          <cell r="C2690" t="str">
            <v>APROVECHAMIENTOS DE TIPO CORRIENTE</v>
          </cell>
          <cell r="D2690">
            <v>0</v>
          </cell>
          <cell r="E2690">
            <v>21622934</v>
          </cell>
          <cell r="F2690">
            <v>226288329.81</v>
          </cell>
          <cell r="G2690">
            <v>204665395.81</v>
          </cell>
        </row>
        <row r="2691">
          <cell r="B2691" t="str">
            <v>41610-0000-0000-0000-0000</v>
          </cell>
          <cell r="C2691" t="str">
            <v>INCENTIVOS DERIV D COLABORACION FISCAL</v>
          </cell>
          <cell r="D2691">
            <v>0</v>
          </cell>
          <cell r="E2691">
            <v>0</v>
          </cell>
          <cell r="F2691">
            <v>20363288.719999999</v>
          </cell>
          <cell r="G2691">
            <v>20363288.719999999</v>
          </cell>
        </row>
        <row r="2692">
          <cell r="B2692" t="str">
            <v>41610-6100-0001-1500-0000</v>
          </cell>
          <cell r="C2692" t="str">
            <v>REFRENDO ANUAL DE PLACAS Y TARJETA DE CI</v>
          </cell>
          <cell r="D2692">
            <v>0</v>
          </cell>
          <cell r="E2692">
            <v>0</v>
          </cell>
          <cell r="F2692">
            <v>2658788.61</v>
          </cell>
          <cell r="G2692">
            <v>2658788.61</v>
          </cell>
        </row>
        <row r="2693">
          <cell r="B2693" t="str">
            <v>41610-6100-0001-1502-0000</v>
          </cell>
          <cell r="C2693" t="str">
            <v>VERIFICACIÓN DE REFRENDO DE MOTOCICLETA</v>
          </cell>
          <cell r="D2693">
            <v>0</v>
          </cell>
          <cell r="E2693">
            <v>0</v>
          </cell>
          <cell r="F2693">
            <v>1717585.11</v>
          </cell>
          <cell r="G2693">
            <v>1717585.11</v>
          </cell>
        </row>
        <row r="2694">
          <cell r="B2694" t="str">
            <v>41610-6100-0001-1503-0000</v>
          </cell>
          <cell r="C2694" t="str">
            <v>RÉGIMEN DE INCORPORACIÓN FISCAL (RIF)</v>
          </cell>
          <cell r="D2694">
            <v>0</v>
          </cell>
          <cell r="E2694">
            <v>0</v>
          </cell>
          <cell r="F2694">
            <v>15986915</v>
          </cell>
          <cell r="G2694">
            <v>15986915</v>
          </cell>
        </row>
        <row r="2695">
          <cell r="B2695" t="str">
            <v>41620-0000-0000-0000-0000</v>
          </cell>
          <cell r="C2695" t="str">
            <v>MULTAS</v>
          </cell>
          <cell r="D2695">
            <v>0</v>
          </cell>
          <cell r="E2695">
            <v>5890591.7199999997</v>
          </cell>
          <cell r="F2695">
            <v>94163416.120000005</v>
          </cell>
          <cell r="G2695">
            <v>88272824.400000006</v>
          </cell>
        </row>
        <row r="2696">
          <cell r="B2696" t="str">
            <v>41620-6100-0002-1551-0000</v>
          </cell>
          <cell r="C2696" t="str">
            <v>MULTAS DE TRANSPORTE PUBLICO</v>
          </cell>
          <cell r="D2696">
            <v>0</v>
          </cell>
          <cell r="E2696">
            <v>51206.9</v>
          </cell>
          <cell r="F2696">
            <v>3791375.8</v>
          </cell>
          <cell r="G2696">
            <v>3740168.9</v>
          </cell>
        </row>
        <row r="2697">
          <cell r="B2697" t="str">
            <v>41620-6100-0002-1552-0000</v>
          </cell>
          <cell r="C2697" t="str">
            <v>MULTAS DE TRANSPORTE (PAE)</v>
          </cell>
          <cell r="D2697">
            <v>0</v>
          </cell>
          <cell r="E2697">
            <v>8601.7800000000007</v>
          </cell>
          <cell r="F2697">
            <v>297122.37</v>
          </cell>
          <cell r="G2697">
            <v>288520.59000000003</v>
          </cell>
        </row>
        <row r="2698">
          <cell r="B2698" t="str">
            <v>41620-6100-0002-1553-0000</v>
          </cell>
          <cell r="C2698" t="str">
            <v>MULTAS DE ASEO PUBLICO</v>
          </cell>
          <cell r="D2698">
            <v>0</v>
          </cell>
          <cell r="E2698">
            <v>0</v>
          </cell>
          <cell r="F2698">
            <v>377.45</v>
          </cell>
          <cell r="G2698">
            <v>377.45</v>
          </cell>
        </row>
        <row r="2699">
          <cell r="B2699" t="str">
            <v>41620-6100-0002-1554-0000</v>
          </cell>
          <cell r="C2699" t="str">
            <v>MULTAS ASEO PUBLICO (PAE)</v>
          </cell>
          <cell r="D2699">
            <v>0</v>
          </cell>
          <cell r="E2699">
            <v>0</v>
          </cell>
          <cell r="F2699">
            <v>21077.85</v>
          </cell>
          <cell r="G2699">
            <v>21077.85</v>
          </cell>
        </row>
        <row r="2700">
          <cell r="B2700" t="str">
            <v>41620-6100-0002-1555-0000</v>
          </cell>
          <cell r="C2700" t="str">
            <v>MULTAS DE POLICIA DELEGACION NORTE</v>
          </cell>
          <cell r="D2700">
            <v>0</v>
          </cell>
          <cell r="E2700">
            <v>0</v>
          </cell>
          <cell r="F2700">
            <v>4323714.0599999996</v>
          </cell>
          <cell r="G2700">
            <v>4323714.0599999996</v>
          </cell>
        </row>
        <row r="2701">
          <cell r="B2701" t="str">
            <v>41620-6100-0002-1556-0000</v>
          </cell>
          <cell r="C2701" t="str">
            <v>MULTAS POLICIA DELEGACION ORIENTE</v>
          </cell>
          <cell r="D2701">
            <v>0</v>
          </cell>
          <cell r="E2701">
            <v>0</v>
          </cell>
          <cell r="F2701">
            <v>3560715.52</v>
          </cell>
          <cell r="G2701">
            <v>3560715.52</v>
          </cell>
        </row>
        <row r="2702">
          <cell r="B2702" t="str">
            <v>41620-6100-0002-1557-0000</v>
          </cell>
          <cell r="C2702" t="str">
            <v>MULTAS POLICIA DELEGACION PONIENTE</v>
          </cell>
          <cell r="D2702">
            <v>0</v>
          </cell>
          <cell r="E2702">
            <v>0</v>
          </cell>
          <cell r="F2702">
            <v>3708982.48</v>
          </cell>
          <cell r="G2702">
            <v>3708982.48</v>
          </cell>
        </row>
        <row r="2703">
          <cell r="B2703" t="str">
            <v>41620-6100-0002-1558-0000</v>
          </cell>
          <cell r="C2703" t="str">
            <v>MULTA DE POLICIA (PAE)</v>
          </cell>
          <cell r="D2703">
            <v>0</v>
          </cell>
          <cell r="E2703">
            <v>0</v>
          </cell>
          <cell r="F2703">
            <v>3500</v>
          </cell>
          <cell r="G2703">
            <v>3500</v>
          </cell>
        </row>
        <row r="2704">
          <cell r="B2704" t="str">
            <v>41620-6100-0002-1559-0000</v>
          </cell>
          <cell r="C2704" t="str">
            <v>MULTAS INFRAC. TRÁNSITO ESTATAL 10%</v>
          </cell>
          <cell r="D2704">
            <v>0</v>
          </cell>
          <cell r="E2704">
            <v>42330.2</v>
          </cell>
          <cell r="F2704">
            <v>43912.33</v>
          </cell>
          <cell r="G2704">
            <v>1582.13</v>
          </cell>
        </row>
        <row r="2705">
          <cell r="B2705" t="str">
            <v>41620-6100-0002-1560-0000</v>
          </cell>
          <cell r="C2705" t="str">
            <v>MULTAS DE TRANSITO MUNICIPAL</v>
          </cell>
          <cell r="D2705">
            <v>0</v>
          </cell>
          <cell r="E2705">
            <v>62111.08</v>
          </cell>
          <cell r="F2705">
            <v>41230346.43</v>
          </cell>
          <cell r="G2705">
            <v>41168235.350000001</v>
          </cell>
        </row>
        <row r="2706">
          <cell r="B2706" t="str">
            <v>41620-6100-0002-1561-0000</v>
          </cell>
          <cell r="C2706" t="str">
            <v>MULTAS DE TRANSITO (PAE)</v>
          </cell>
          <cell r="D2706">
            <v>0</v>
          </cell>
          <cell r="E2706">
            <v>43309.69</v>
          </cell>
          <cell r="F2706">
            <v>4053972.48</v>
          </cell>
          <cell r="G2706">
            <v>4010662.79</v>
          </cell>
        </row>
        <row r="2707">
          <cell r="B2707" t="str">
            <v>41620-6100-0002-1562-0000</v>
          </cell>
          <cell r="C2707" t="str">
            <v>MULTAS DE PROTECCION CIVIL</v>
          </cell>
          <cell r="D2707">
            <v>0</v>
          </cell>
          <cell r="E2707">
            <v>0</v>
          </cell>
          <cell r="F2707">
            <v>50965.7</v>
          </cell>
          <cell r="G2707">
            <v>50965.7</v>
          </cell>
        </row>
        <row r="2708">
          <cell r="B2708" t="str">
            <v>41620-6100-0002-1563-0000</v>
          </cell>
          <cell r="C2708" t="str">
            <v>MULTA PROTECCION CIVIL (PAE)</v>
          </cell>
          <cell r="D2708">
            <v>0</v>
          </cell>
          <cell r="E2708">
            <v>14129.5</v>
          </cell>
          <cell r="F2708">
            <v>38371</v>
          </cell>
          <cell r="G2708">
            <v>24241.5</v>
          </cell>
        </row>
        <row r="2709">
          <cell r="B2709" t="str">
            <v>41620-6100-0002-1564-0000</v>
          </cell>
          <cell r="C2709" t="str">
            <v>MULTAS DESARROLLO URBANO</v>
          </cell>
          <cell r="D2709">
            <v>0</v>
          </cell>
          <cell r="E2709">
            <v>0</v>
          </cell>
          <cell r="F2709">
            <v>26421.5</v>
          </cell>
          <cell r="G2709">
            <v>26421.5</v>
          </cell>
        </row>
        <row r="2710">
          <cell r="B2710" t="str">
            <v>41620-6100-0002-1565-0000</v>
          </cell>
          <cell r="C2710" t="str">
            <v>MULTAS DE DESARROLLO URBANO (PAE)</v>
          </cell>
          <cell r="D2710">
            <v>0</v>
          </cell>
          <cell r="E2710">
            <v>0</v>
          </cell>
          <cell r="F2710">
            <v>91894.48</v>
          </cell>
          <cell r="G2710">
            <v>91894.48</v>
          </cell>
        </row>
        <row r="2711">
          <cell r="B2711" t="str">
            <v>41620-6100-0002-1566-0000</v>
          </cell>
          <cell r="C2711" t="str">
            <v>MULTAS FISCALIZACION</v>
          </cell>
          <cell r="D2711">
            <v>0</v>
          </cell>
          <cell r="E2711">
            <v>25845.13</v>
          </cell>
          <cell r="F2711">
            <v>1892198</v>
          </cell>
          <cell r="G2711">
            <v>1866352.87</v>
          </cell>
        </row>
        <row r="2712">
          <cell r="B2712" t="str">
            <v>41620-6100-0002-1567-0000</v>
          </cell>
          <cell r="C2712" t="str">
            <v>MULTAS FISCALIZACION (PAE)</v>
          </cell>
          <cell r="D2712">
            <v>0</v>
          </cell>
          <cell r="E2712">
            <v>179676.83</v>
          </cell>
          <cell r="F2712">
            <v>1033223.46</v>
          </cell>
          <cell r="G2712">
            <v>853546.63</v>
          </cell>
        </row>
        <row r="2713">
          <cell r="B2713" t="str">
            <v>41620-6100-0002-1570-0000</v>
          </cell>
          <cell r="C2713" t="str">
            <v>MULTAS DE VERIFICACION URBANA</v>
          </cell>
          <cell r="D2713">
            <v>0</v>
          </cell>
          <cell r="E2713">
            <v>140390.34</v>
          </cell>
          <cell r="F2713">
            <v>1465851.16</v>
          </cell>
          <cell r="G2713">
            <v>1325460.82</v>
          </cell>
        </row>
        <row r="2714">
          <cell r="B2714" t="str">
            <v>41620-6100-0002-1571-0000</v>
          </cell>
          <cell r="C2714" t="str">
            <v>MULTAS DE VERIFICACION URBANA (PAE)</v>
          </cell>
          <cell r="D2714">
            <v>0</v>
          </cell>
          <cell r="E2714">
            <v>195691.12</v>
          </cell>
          <cell r="F2714">
            <v>1442871.17</v>
          </cell>
          <cell r="G2714">
            <v>1247180.05</v>
          </cell>
        </row>
        <row r="2715">
          <cell r="B2715" t="str">
            <v>41620-6100-0002-1572-0000</v>
          </cell>
          <cell r="C2715" t="str">
            <v>MULTAS MEJORAMIENTO AMBIENTAL</v>
          </cell>
          <cell r="D2715">
            <v>0</v>
          </cell>
          <cell r="E2715">
            <v>23098.89</v>
          </cell>
          <cell r="F2715">
            <v>935236.38</v>
          </cell>
          <cell r="G2715">
            <v>912137.49</v>
          </cell>
        </row>
        <row r="2716">
          <cell r="B2716" t="str">
            <v>41620-6100-0002-1573-0000</v>
          </cell>
          <cell r="C2716" t="str">
            <v>MULTA MEJORAMIENTO AMBIENTAL (PAE)</v>
          </cell>
          <cell r="D2716">
            <v>0</v>
          </cell>
          <cell r="E2716">
            <v>227833.3</v>
          </cell>
          <cell r="F2716">
            <v>1075481.99</v>
          </cell>
          <cell r="G2716">
            <v>847648.69</v>
          </cell>
        </row>
        <row r="2717">
          <cell r="B2717" t="str">
            <v>41620-6100-0002-1574-0000</v>
          </cell>
          <cell r="C2717" t="str">
            <v>MULTAS DE MERCADOS</v>
          </cell>
          <cell r="D2717">
            <v>0</v>
          </cell>
          <cell r="E2717">
            <v>0</v>
          </cell>
          <cell r="F2717">
            <v>402058.15</v>
          </cell>
          <cell r="G2717">
            <v>402058.15</v>
          </cell>
        </row>
        <row r="2718">
          <cell r="B2718" t="str">
            <v>41620-6100-0002-1576-0000</v>
          </cell>
          <cell r="C2718" t="str">
            <v>MULTAS CONTRALORIA (PAE)</v>
          </cell>
          <cell r="D2718">
            <v>0</v>
          </cell>
          <cell r="E2718">
            <v>15951.6</v>
          </cell>
          <cell r="F2718">
            <v>33675.599999999999</v>
          </cell>
          <cell r="G2718">
            <v>17724</v>
          </cell>
        </row>
        <row r="2719">
          <cell r="B2719" t="str">
            <v>41620-6100-0002-1578-0000</v>
          </cell>
          <cell r="C2719" t="str">
            <v>MULTAS SALUD MUNICIPAL (PAE)</v>
          </cell>
          <cell r="D2719">
            <v>0</v>
          </cell>
          <cell r="E2719">
            <v>1095.5999999999999</v>
          </cell>
          <cell r="F2719">
            <v>6701.67</v>
          </cell>
          <cell r="G2719">
            <v>5606.07</v>
          </cell>
        </row>
        <row r="2720">
          <cell r="B2720" t="str">
            <v>41620-6100-0002-1580-0000</v>
          </cell>
          <cell r="C2720" t="str">
            <v>MULTA TRANSPORTE GOB DEL ESTADO (PAE)</v>
          </cell>
          <cell r="D2720">
            <v>0</v>
          </cell>
          <cell r="E2720">
            <v>273.89999999999998</v>
          </cell>
          <cell r="F2720">
            <v>1464.37</v>
          </cell>
          <cell r="G2720">
            <v>1190.47</v>
          </cell>
        </row>
        <row r="2721">
          <cell r="B2721" t="str">
            <v>41620-6100-0002-1581-0000</v>
          </cell>
          <cell r="C2721" t="str">
            <v>MULTAS VERIFICACION VEHICULAR</v>
          </cell>
          <cell r="D2721">
            <v>0</v>
          </cell>
          <cell r="E2721">
            <v>558763.65</v>
          </cell>
          <cell r="F2721">
            <v>558763.65</v>
          </cell>
          <cell r="G2721">
            <v>0</v>
          </cell>
        </row>
        <row r="2722">
          <cell r="B2722" t="str">
            <v>41620-6100-0002-1583-0000</v>
          </cell>
          <cell r="C2722" t="str">
            <v>MULTAS FEDERALES</v>
          </cell>
          <cell r="D2722">
            <v>0</v>
          </cell>
          <cell r="E2722">
            <v>0</v>
          </cell>
          <cell r="F2722">
            <v>1658413.61</v>
          </cell>
          <cell r="G2722">
            <v>1658413.61</v>
          </cell>
        </row>
        <row r="2723">
          <cell r="B2723" t="str">
            <v>41620-6100-0002-1584-0000</v>
          </cell>
          <cell r="C2723" t="str">
            <v>GASTOS DE EJECUCION</v>
          </cell>
          <cell r="D2723">
            <v>0</v>
          </cell>
          <cell r="E2723">
            <v>0</v>
          </cell>
          <cell r="F2723">
            <v>559956.88</v>
          </cell>
          <cell r="G2723">
            <v>559956.88</v>
          </cell>
        </row>
        <row r="2724">
          <cell r="B2724" t="str">
            <v>41620-6100-0002-1585-0000</v>
          </cell>
          <cell r="C2724" t="str">
            <v>GASTOS EJECUCION MULTA POLICIA</v>
          </cell>
          <cell r="D2724">
            <v>0</v>
          </cell>
          <cell r="E2724">
            <v>0</v>
          </cell>
          <cell r="F2724">
            <v>750</v>
          </cell>
          <cell r="G2724">
            <v>750</v>
          </cell>
        </row>
        <row r="2725">
          <cell r="B2725" t="str">
            <v>41620-6100-0002-1586-0000</v>
          </cell>
          <cell r="C2725" t="str">
            <v>GASTOS EJECUCION MULTAS TRANSITO</v>
          </cell>
          <cell r="D2725">
            <v>0</v>
          </cell>
          <cell r="E2725">
            <v>0</v>
          </cell>
          <cell r="F2725">
            <v>2891965.66</v>
          </cell>
          <cell r="G2725">
            <v>2891965.66</v>
          </cell>
        </row>
        <row r="2726">
          <cell r="B2726" t="str">
            <v>41620-6100-0002-1587-0000</v>
          </cell>
          <cell r="C2726" t="str">
            <v>GASTOS EJECUCION MULTAS TRANSPORTE</v>
          </cell>
          <cell r="D2726">
            <v>0</v>
          </cell>
          <cell r="E2726">
            <v>0</v>
          </cell>
          <cell r="F2726">
            <v>60163.64</v>
          </cell>
          <cell r="G2726">
            <v>60163.64</v>
          </cell>
        </row>
        <row r="2727">
          <cell r="B2727" t="str">
            <v>41620-6100-0002-1588-0000</v>
          </cell>
          <cell r="C2727" t="str">
            <v>GASTOS EJECUCION MULTAS SALUBRIDAD</v>
          </cell>
          <cell r="D2727">
            <v>0</v>
          </cell>
          <cell r="E2727">
            <v>0</v>
          </cell>
          <cell r="F2727">
            <v>1188.24</v>
          </cell>
          <cell r="G2727">
            <v>1188.24</v>
          </cell>
        </row>
        <row r="2728">
          <cell r="B2728" t="str">
            <v>41620-6100-0002-1589-0000</v>
          </cell>
          <cell r="C2728" t="str">
            <v>GASTOS EJECUCION MULTAS FEDERALES</v>
          </cell>
          <cell r="D2728">
            <v>0</v>
          </cell>
          <cell r="E2728">
            <v>0</v>
          </cell>
          <cell r="F2728">
            <v>79412.91</v>
          </cell>
          <cell r="G2728">
            <v>79412.91</v>
          </cell>
        </row>
        <row r="2729">
          <cell r="B2729" t="str">
            <v>41620-6100-0002-1590-0000</v>
          </cell>
          <cell r="C2729" t="str">
            <v>GASTOS EJECUCION MULTAS CONTRALORIA</v>
          </cell>
          <cell r="D2729">
            <v>0</v>
          </cell>
          <cell r="E2729">
            <v>0</v>
          </cell>
          <cell r="F2729">
            <v>708.96</v>
          </cell>
          <cell r="G2729">
            <v>708.96</v>
          </cell>
        </row>
        <row r="2730">
          <cell r="B2730" t="str">
            <v>41620-6100-0002-1591-0000</v>
          </cell>
          <cell r="C2730" t="str">
            <v>GASTOS DE EJECUCION OBRAS X COOPERACION</v>
          </cell>
          <cell r="D2730">
            <v>0</v>
          </cell>
          <cell r="E2730">
            <v>0</v>
          </cell>
          <cell r="F2730">
            <v>5653.45</v>
          </cell>
          <cell r="G2730">
            <v>5653.45</v>
          </cell>
        </row>
        <row r="2731">
          <cell r="B2731" t="str">
            <v>41620-6100-0002-1592-0000</v>
          </cell>
          <cell r="C2731" t="str">
            <v>RECARGOS OBRAS X COOPERACION</v>
          </cell>
          <cell r="D2731">
            <v>0</v>
          </cell>
          <cell r="E2731">
            <v>0</v>
          </cell>
          <cell r="F2731">
            <v>169418.4</v>
          </cell>
          <cell r="G2731">
            <v>169418.4</v>
          </cell>
        </row>
        <row r="2732">
          <cell r="B2732" t="str">
            <v>41620-6100-0002-1593-0000</v>
          </cell>
          <cell r="C2732" t="str">
            <v>ACTUALIZACION DE MULTAS FEDERALES</v>
          </cell>
          <cell r="D2732">
            <v>0</v>
          </cell>
          <cell r="E2732">
            <v>0</v>
          </cell>
          <cell r="F2732">
            <v>179416.3</v>
          </cell>
          <cell r="G2732">
            <v>179416.3</v>
          </cell>
        </row>
        <row r="2733">
          <cell r="B2733" t="str">
            <v>41620-6100-0002-1594-0000</v>
          </cell>
          <cell r="C2733" t="str">
            <v>20% INDEMNIZACION POR CHEQUE DEVUELTO</v>
          </cell>
          <cell r="D2733">
            <v>0</v>
          </cell>
          <cell r="E2733">
            <v>0</v>
          </cell>
          <cell r="F2733">
            <v>1449.09</v>
          </cell>
          <cell r="G2733">
            <v>1449.09</v>
          </cell>
        </row>
        <row r="2734">
          <cell r="B2734" t="str">
            <v>41620-6100-0002-1595-0000</v>
          </cell>
          <cell r="C2734" t="str">
            <v>MULTAS DE OBRAS PUBLICAS (PAE)</v>
          </cell>
          <cell r="D2734">
            <v>0</v>
          </cell>
          <cell r="E2734">
            <v>0</v>
          </cell>
          <cell r="F2734">
            <v>978646.77</v>
          </cell>
          <cell r="G2734">
            <v>978646.77</v>
          </cell>
        </row>
        <row r="2735">
          <cell r="B2735" t="str">
            <v>41620-6100-0002-1596-0000</v>
          </cell>
          <cell r="C2735" t="str">
            <v>REINTEGR POR COBRO DE MULTAS FEDERALES</v>
          </cell>
          <cell r="D2735">
            <v>0</v>
          </cell>
          <cell r="E2735">
            <v>179917.31</v>
          </cell>
          <cell r="F2735">
            <v>204202.99</v>
          </cell>
          <cell r="G2735">
            <v>24285.68</v>
          </cell>
        </row>
        <row r="2736">
          <cell r="B2736" t="str">
            <v>41620-6100-0002-1601-0000</v>
          </cell>
          <cell r="C2736" t="str">
            <v>RECUPERACION CHEQUES DEVUELTOS</v>
          </cell>
          <cell r="D2736">
            <v>0</v>
          </cell>
          <cell r="E2736">
            <v>7245.45</v>
          </cell>
          <cell r="F2736">
            <v>7245.45</v>
          </cell>
          <cell r="G2736">
            <v>0</v>
          </cell>
        </row>
        <row r="2737">
          <cell r="B2737" t="str">
            <v>41620-6100-0002-1602-0000</v>
          </cell>
          <cell r="C2737" t="str">
            <v>COOP. APOYO A ESCUELAS</v>
          </cell>
          <cell r="D2737">
            <v>0</v>
          </cell>
          <cell r="E2737">
            <v>441408.76</v>
          </cell>
          <cell r="F2737">
            <v>441408.76</v>
          </cell>
          <cell r="G2737">
            <v>0</v>
          </cell>
        </row>
        <row r="2738">
          <cell r="B2738" t="str">
            <v>41620-6100-0002-1603-0000</v>
          </cell>
          <cell r="C2738" t="str">
            <v>REHABILITACION DE CAMINOS</v>
          </cell>
          <cell r="D2738">
            <v>0</v>
          </cell>
          <cell r="E2738">
            <v>27810</v>
          </cell>
          <cell r="F2738">
            <v>27810</v>
          </cell>
          <cell r="G2738">
            <v>0</v>
          </cell>
        </row>
        <row r="2739">
          <cell r="B2739" t="str">
            <v>41620-6100-0002-1604-0000</v>
          </cell>
          <cell r="C2739" t="str">
            <v>APOYOS MASECA</v>
          </cell>
          <cell r="D2739">
            <v>0</v>
          </cell>
          <cell r="E2739">
            <v>611510</v>
          </cell>
          <cell r="F2739">
            <v>611510</v>
          </cell>
          <cell r="G2739">
            <v>0</v>
          </cell>
        </row>
        <row r="2740">
          <cell r="B2740" t="str">
            <v>41620-6100-0002-1605-0000</v>
          </cell>
          <cell r="C2740" t="str">
            <v>RECUPERACION OBRAS VARIAS COMU</v>
          </cell>
          <cell r="D2740">
            <v>0</v>
          </cell>
          <cell r="E2740">
            <v>6450</v>
          </cell>
          <cell r="F2740">
            <v>6450</v>
          </cell>
          <cell r="G2740">
            <v>0</v>
          </cell>
        </row>
        <row r="2741">
          <cell r="B2741" t="str">
            <v>41620-6100-0002-1606-0000</v>
          </cell>
          <cell r="C2741" t="str">
            <v>BORDERIA</v>
          </cell>
          <cell r="D2741">
            <v>0</v>
          </cell>
          <cell r="E2741">
            <v>794300</v>
          </cell>
          <cell r="F2741">
            <v>794300</v>
          </cell>
          <cell r="G2741">
            <v>0</v>
          </cell>
        </row>
        <row r="2742">
          <cell r="B2742" t="str">
            <v>41620-6100-0002-1607-0000</v>
          </cell>
          <cell r="C2742" t="str">
            <v>PROYECTOS AGROPECUARIOS</v>
          </cell>
          <cell r="D2742">
            <v>0</v>
          </cell>
          <cell r="E2742">
            <v>1374491.27</v>
          </cell>
          <cell r="F2742">
            <v>1374491.27</v>
          </cell>
          <cell r="G2742">
            <v>0</v>
          </cell>
        </row>
        <row r="2743">
          <cell r="B2743" t="str">
            <v>41620-6100-0002-1612-0000</v>
          </cell>
          <cell r="C2743" t="str">
            <v>GASTOS POR REMATE DE APROVECHAMIENTOS</v>
          </cell>
          <cell r="D2743">
            <v>0</v>
          </cell>
          <cell r="E2743">
            <v>0</v>
          </cell>
          <cell r="F2743">
            <v>273.12</v>
          </cell>
          <cell r="G2743">
            <v>273.12</v>
          </cell>
        </row>
        <row r="2744">
          <cell r="B2744" t="str">
            <v>41620-6100-0002-1613-0000</v>
          </cell>
          <cell r="C2744" t="str">
            <v>MULTAS POR SANCIONES DE OBRA PÚBLICA</v>
          </cell>
          <cell r="D2744">
            <v>0</v>
          </cell>
          <cell r="E2744">
            <v>852431.29</v>
          </cell>
          <cell r="F2744">
            <v>3530661.02</v>
          </cell>
          <cell r="G2744">
            <v>2678229.73</v>
          </cell>
        </row>
        <row r="2745">
          <cell r="B2745" t="str">
            <v>41620-6100-0002-1614-0000</v>
          </cell>
          <cell r="C2745" t="str">
            <v>MULTAS DIR. SERV. SEG. PRIV.</v>
          </cell>
          <cell r="D2745">
            <v>0</v>
          </cell>
          <cell r="E2745">
            <v>1887.25</v>
          </cell>
          <cell r="F2745">
            <v>41519.5</v>
          </cell>
          <cell r="G2745">
            <v>39632.25</v>
          </cell>
        </row>
        <row r="2746">
          <cell r="B2746" t="str">
            <v>41620-6100-0002-1615-0000</v>
          </cell>
          <cell r="C2746" t="str">
            <v>MULTAS DIR. SERV. SEG. PRIV. (PAE)</v>
          </cell>
          <cell r="D2746">
            <v>0</v>
          </cell>
          <cell r="E2746">
            <v>2830.88</v>
          </cell>
          <cell r="F2746">
            <v>30195.52</v>
          </cell>
          <cell r="G2746">
            <v>27364.639999999999</v>
          </cell>
        </row>
        <row r="2747">
          <cell r="B2747" t="str">
            <v>41620-6100-0002-1616-0000</v>
          </cell>
          <cell r="C2747" t="str">
            <v>MULTA POR NO PORTAR HOLOG O DCTO D VERIF</v>
          </cell>
          <cell r="D2747">
            <v>0</v>
          </cell>
          <cell r="E2747">
            <v>0</v>
          </cell>
          <cell r="F2747">
            <v>7579338.9100000001</v>
          </cell>
          <cell r="G2747">
            <v>7579338.9100000001</v>
          </cell>
        </row>
        <row r="2748">
          <cell r="B2748" t="str">
            <v>41620-6100-0002-1617-0000</v>
          </cell>
          <cell r="C2748" t="str">
            <v>MULTA POR NO PORT HOLOG O DOC D VERI PAE</v>
          </cell>
          <cell r="D2748">
            <v>0</v>
          </cell>
          <cell r="E2748">
            <v>0</v>
          </cell>
          <cell r="F2748">
            <v>2405470.4300000002</v>
          </cell>
          <cell r="G2748">
            <v>2405470.4300000002</v>
          </cell>
        </row>
        <row r="2749">
          <cell r="B2749" t="str">
            <v>41620-6100-0002-1618-0000</v>
          </cell>
          <cell r="C2749" t="str">
            <v>GASTOS EJECUCIÓN MULTAS TRÁNSITO DEL EDO</v>
          </cell>
          <cell r="D2749">
            <v>0</v>
          </cell>
          <cell r="E2749">
            <v>0</v>
          </cell>
          <cell r="F2749">
            <v>35911</v>
          </cell>
          <cell r="G2749">
            <v>35911</v>
          </cell>
        </row>
        <row r="2750">
          <cell r="B2750" t="str">
            <v>41620-6100-0002-1619-0000</v>
          </cell>
          <cell r="C2750" t="str">
            <v>MULTAS INFRAC. TRÁNSITO ESTATAL 90%</v>
          </cell>
          <cell r="D2750">
            <v>0</v>
          </cell>
          <cell r="E2750">
            <v>0</v>
          </cell>
          <cell r="F2750">
            <v>395209.19</v>
          </cell>
          <cell r="G2750">
            <v>395209.19</v>
          </cell>
        </row>
        <row r="2751">
          <cell r="B2751" t="str">
            <v>41640-0000-0000-0000-0000</v>
          </cell>
          <cell r="C2751" t="str">
            <v>REINTEGROS</v>
          </cell>
          <cell r="D2751">
            <v>0</v>
          </cell>
          <cell r="E2751">
            <v>576018.51</v>
          </cell>
          <cell r="F2751">
            <v>3306823.71</v>
          </cell>
          <cell r="G2751">
            <v>2730805.2</v>
          </cell>
        </row>
        <row r="2752">
          <cell r="B2752" t="str">
            <v>41640-6100-0004-1751-0000</v>
          </cell>
          <cell r="C2752" t="str">
            <v>POR DAÑOS EN VIA PUBLICA</v>
          </cell>
          <cell r="D2752">
            <v>0</v>
          </cell>
          <cell r="E2752">
            <v>0</v>
          </cell>
          <cell r="F2752">
            <v>200832.06</v>
          </cell>
          <cell r="G2752">
            <v>200832.06</v>
          </cell>
        </row>
        <row r="2753">
          <cell r="B2753" t="str">
            <v>41640-6100-0004-1752-0000</v>
          </cell>
          <cell r="C2753" t="str">
            <v>POR DAÑOS INSTALACIONES DE ALUMBRADO PUB</v>
          </cell>
          <cell r="D2753">
            <v>0</v>
          </cell>
          <cell r="E2753">
            <v>0</v>
          </cell>
          <cell r="F2753">
            <v>459530.3</v>
          </cell>
          <cell r="G2753">
            <v>459530.3</v>
          </cell>
        </row>
        <row r="2754">
          <cell r="B2754" t="str">
            <v>41640-6100-0004-1753-0000</v>
          </cell>
          <cell r="C2754" t="str">
            <v>POR DAÑOS SEGURIDAD VIAL</v>
          </cell>
          <cell r="D2754">
            <v>0</v>
          </cell>
          <cell r="E2754">
            <v>21802.7</v>
          </cell>
          <cell r="F2754">
            <v>27421.7</v>
          </cell>
          <cell r="G2754">
            <v>5619</v>
          </cell>
        </row>
        <row r="2755">
          <cell r="B2755" t="str">
            <v>41640-6100-0004-1754-0000</v>
          </cell>
          <cell r="C2755" t="str">
            <v>POR DAÑOS A PARQUES Y JARDINES</v>
          </cell>
          <cell r="D2755">
            <v>0</v>
          </cell>
          <cell r="E2755">
            <v>0</v>
          </cell>
          <cell r="F2755">
            <v>10236.33</v>
          </cell>
          <cell r="G2755">
            <v>10236.33</v>
          </cell>
        </row>
        <row r="2756">
          <cell r="B2756" t="str">
            <v>41640-6100-0004-1757-0000</v>
          </cell>
          <cell r="C2756" t="str">
            <v>DAÑO PATRIMONIAL POR SINIESTRO</v>
          </cell>
          <cell r="D2756">
            <v>0</v>
          </cell>
          <cell r="E2756">
            <v>554215.81000000006</v>
          </cell>
          <cell r="F2756">
            <v>1422226.21</v>
          </cell>
          <cell r="G2756">
            <v>868010.4</v>
          </cell>
        </row>
        <row r="2757">
          <cell r="B2757" t="str">
            <v>41640-6100-0004-1760-0000</v>
          </cell>
          <cell r="C2757" t="str">
            <v>DEPÓSITOS POR DIFERENCIAL TIIE - CAP</v>
          </cell>
          <cell r="D2757">
            <v>0</v>
          </cell>
          <cell r="E2757">
            <v>0</v>
          </cell>
          <cell r="F2757">
            <v>1186577.1100000001</v>
          </cell>
          <cell r="G2757">
            <v>1186577.1100000001</v>
          </cell>
        </row>
        <row r="2758">
          <cell r="B2758" t="str">
            <v>41680-0000-0000-0000-0000</v>
          </cell>
          <cell r="C2758" t="str">
            <v>ACCESORIOS DE APROVECHAMIENTOS</v>
          </cell>
          <cell r="D2758">
            <v>0</v>
          </cell>
          <cell r="E2758">
            <v>0</v>
          </cell>
          <cell r="F2758">
            <v>187372.69</v>
          </cell>
          <cell r="G2758">
            <v>187372.69</v>
          </cell>
        </row>
        <row r="2759">
          <cell r="B2759" t="str">
            <v>41680-6100-0008-2052-0000</v>
          </cell>
          <cell r="C2759" t="str">
            <v>RECARGOS SOBRE SALDOS INSOLUTOS CONVENIO</v>
          </cell>
          <cell r="D2759">
            <v>0</v>
          </cell>
          <cell r="E2759">
            <v>0</v>
          </cell>
          <cell r="F2759">
            <v>126894.03</v>
          </cell>
          <cell r="G2759">
            <v>126894.03</v>
          </cell>
        </row>
        <row r="2760">
          <cell r="B2760" t="str">
            <v>41680-6100-0008-2053-0000</v>
          </cell>
          <cell r="C2760" t="str">
            <v>REC SOBRE SALDOS INSOLUTOS CONV MULT FED</v>
          </cell>
          <cell r="D2760">
            <v>0</v>
          </cell>
          <cell r="E2760">
            <v>0</v>
          </cell>
          <cell r="F2760">
            <v>60478.66</v>
          </cell>
          <cell r="G2760">
            <v>60478.66</v>
          </cell>
        </row>
        <row r="2761">
          <cell r="B2761" t="str">
            <v>41690-0000-0000-0000-0000</v>
          </cell>
          <cell r="C2761" t="str">
            <v>OTROS APROVECHAMIENTOS</v>
          </cell>
          <cell r="D2761">
            <v>0</v>
          </cell>
          <cell r="E2761">
            <v>15156323.77</v>
          </cell>
          <cell r="F2761">
            <v>108267428.56999999</v>
          </cell>
          <cell r="G2761">
            <v>93111104.799999997</v>
          </cell>
        </row>
        <row r="2762">
          <cell r="B2762" t="str">
            <v>41690-6100-0009-2101-0000</v>
          </cell>
          <cell r="C2762" t="str">
            <v>OTROS APROVECHAMIENTOS</v>
          </cell>
          <cell r="D2762">
            <v>0</v>
          </cell>
          <cell r="E2762">
            <v>15155543.77</v>
          </cell>
          <cell r="F2762">
            <v>69406319.950000003</v>
          </cell>
          <cell r="G2762">
            <v>54250776.18</v>
          </cell>
        </row>
        <row r="2763">
          <cell r="B2763" t="str">
            <v>41690-6100-0009-2102-0000</v>
          </cell>
          <cell r="C2763" t="str">
            <v>DONATIVOS</v>
          </cell>
          <cell r="D2763">
            <v>0</v>
          </cell>
          <cell r="E2763">
            <v>0</v>
          </cell>
          <cell r="F2763">
            <v>1380218.62</v>
          </cell>
          <cell r="G2763">
            <v>1380218.62</v>
          </cell>
        </row>
        <row r="2764">
          <cell r="B2764" t="str">
            <v>41690-6100-0009-2103-0000</v>
          </cell>
          <cell r="C2764" t="str">
            <v>EMISIÓN DE LICENCIAS MUNICIPIO</v>
          </cell>
          <cell r="D2764">
            <v>0</v>
          </cell>
          <cell r="E2764">
            <v>780</v>
          </cell>
          <cell r="F2764">
            <v>37480890</v>
          </cell>
          <cell r="G2764">
            <v>37480110</v>
          </cell>
        </row>
        <row r="2765">
          <cell r="B2765" t="str">
            <v>42000-0000-0000-0000-0000</v>
          </cell>
          <cell r="C2765" t="str">
            <v>PARTICIPACIONES, APORTACIONES, TRANSFERE</v>
          </cell>
          <cell r="D2765">
            <v>0</v>
          </cell>
          <cell r="E2765">
            <v>583576958.42999995</v>
          </cell>
          <cell r="F2765">
            <v>4512346081.4799995</v>
          </cell>
          <cell r="G2765">
            <v>3928769123.0500002</v>
          </cell>
        </row>
        <row r="2766">
          <cell r="B2766" t="str">
            <v>42100-0000-0000-0000-0000</v>
          </cell>
          <cell r="C2766" t="str">
            <v>PARTICIPACIONES Y APORTACIONES</v>
          </cell>
          <cell r="D2766">
            <v>0</v>
          </cell>
          <cell r="E2766">
            <v>583576958.42999995</v>
          </cell>
          <cell r="F2766">
            <v>4512346081.4799995</v>
          </cell>
          <cell r="G2766">
            <v>3928769123.0500002</v>
          </cell>
        </row>
        <row r="2767">
          <cell r="B2767" t="str">
            <v>42110-0000-0000-0000-0000</v>
          </cell>
          <cell r="C2767" t="str">
            <v>PARTICIPACIONES</v>
          </cell>
          <cell r="D2767">
            <v>0</v>
          </cell>
          <cell r="E2767">
            <v>341489128.98000002</v>
          </cell>
          <cell r="F2767">
            <v>2388826112.8299999</v>
          </cell>
          <cell r="G2767">
            <v>2047336983.8499999</v>
          </cell>
        </row>
        <row r="2768">
          <cell r="B2768" t="str">
            <v>42110-8100-0001-2601-0000</v>
          </cell>
          <cell r="C2768" t="str">
            <v>FONDO GENERAL PARTICIPACIONES FEDERALES</v>
          </cell>
          <cell r="D2768">
            <v>0</v>
          </cell>
          <cell r="E2768">
            <v>322745339.14999998</v>
          </cell>
          <cell r="F2768">
            <v>1907193651.4300001</v>
          </cell>
          <cell r="G2768">
            <v>1584448312.28</v>
          </cell>
        </row>
        <row r="2769">
          <cell r="B2769" t="str">
            <v>42110-8100-0001-2602-0000</v>
          </cell>
          <cell r="C2769" t="str">
            <v>FONDO DE FISCALIZACION</v>
          </cell>
          <cell r="D2769">
            <v>0</v>
          </cell>
          <cell r="E2769">
            <v>17940617.23</v>
          </cell>
          <cell r="F2769">
            <v>155004555.56</v>
          </cell>
          <cell r="G2769">
            <v>137063938.33000001</v>
          </cell>
        </row>
        <row r="2770">
          <cell r="B2770" t="str">
            <v>42110-8100-0001-2603-0000</v>
          </cell>
          <cell r="C2770" t="str">
            <v>IEPS DE GASOLINA</v>
          </cell>
          <cell r="D2770">
            <v>0</v>
          </cell>
          <cell r="E2770">
            <v>0</v>
          </cell>
          <cell r="F2770">
            <v>52424410.039999999</v>
          </cell>
          <cell r="G2770">
            <v>52424410.039999999</v>
          </cell>
        </row>
        <row r="2771">
          <cell r="B2771" t="str">
            <v>42110-8100-0001-2604-0000</v>
          </cell>
          <cell r="C2771" t="str">
            <v>IMPUESTO SOBRE TENENCIA</v>
          </cell>
          <cell r="D2771">
            <v>0</v>
          </cell>
          <cell r="E2771">
            <v>0</v>
          </cell>
          <cell r="F2771">
            <v>413774.67</v>
          </cell>
          <cell r="G2771">
            <v>413774.67</v>
          </cell>
        </row>
        <row r="2772">
          <cell r="B2772" t="str">
            <v>42110-8100-0001-2605-0000</v>
          </cell>
          <cell r="C2772" t="str">
            <v>DER X LICENCIAMIENT YENAJENACION D BEBID</v>
          </cell>
          <cell r="D2772">
            <v>0</v>
          </cell>
          <cell r="E2772">
            <v>0</v>
          </cell>
          <cell r="F2772">
            <v>669513.57999999996</v>
          </cell>
          <cell r="G2772">
            <v>669513.57999999996</v>
          </cell>
        </row>
        <row r="2773">
          <cell r="B2773" t="str">
            <v>42110-8100-0001-2606-0000</v>
          </cell>
          <cell r="C2773" t="str">
            <v>I.E.P.S (IMP ESP S PROD Y SERVICIOS)</v>
          </cell>
          <cell r="D2773">
            <v>0</v>
          </cell>
          <cell r="E2773">
            <v>76935.789999999994</v>
          </cell>
          <cell r="F2773">
            <v>2182949.7999999998</v>
          </cell>
          <cell r="G2773">
            <v>2106014.0099999998</v>
          </cell>
        </row>
        <row r="2774">
          <cell r="B2774" t="str">
            <v>42110-8100-0001-2607-0000</v>
          </cell>
          <cell r="C2774" t="str">
            <v>ISAN</v>
          </cell>
          <cell r="D2774">
            <v>0</v>
          </cell>
          <cell r="E2774">
            <v>0</v>
          </cell>
          <cell r="F2774">
            <v>33758690.840000004</v>
          </cell>
          <cell r="G2774">
            <v>33758690.840000004</v>
          </cell>
        </row>
        <row r="2775">
          <cell r="B2775" t="str">
            <v>42110-8100-0001-2608-0000</v>
          </cell>
          <cell r="C2775" t="str">
            <v>FONDO DEL FOMENTO MUNICIPAL</v>
          </cell>
          <cell r="D2775">
            <v>0</v>
          </cell>
          <cell r="E2775">
            <v>726236.81</v>
          </cell>
          <cell r="F2775">
            <v>19569648.91</v>
          </cell>
          <cell r="G2775">
            <v>18843412.100000001</v>
          </cell>
        </row>
        <row r="2776">
          <cell r="B2776" t="str">
            <v>42110-8100-0001-2609-0000</v>
          </cell>
          <cell r="C2776" t="str">
            <v>ISR PARTICIPABLE</v>
          </cell>
          <cell r="D2776">
            <v>0</v>
          </cell>
          <cell r="E2776">
            <v>0</v>
          </cell>
          <cell r="F2776">
            <v>217608918</v>
          </cell>
          <cell r="G2776">
            <v>217608918</v>
          </cell>
        </row>
        <row r="2777">
          <cell r="B2777" t="str">
            <v>42120-0000-0000-0000-0000</v>
          </cell>
          <cell r="C2777" t="str">
            <v>APORTACIONES</v>
          </cell>
          <cell r="D2777">
            <v>0</v>
          </cell>
          <cell r="E2777">
            <v>189837056.18000001</v>
          </cell>
          <cell r="F2777">
            <v>1287979484.1600001</v>
          </cell>
          <cell r="G2777">
            <v>1098142427.98</v>
          </cell>
        </row>
        <row r="2778">
          <cell r="B2778" t="str">
            <v>42120-8200-0001-2701-0000</v>
          </cell>
          <cell r="C2778" t="str">
            <v>FONDO APORTACION INFRAESTRUCTURA SOCIAL</v>
          </cell>
          <cell r="D2778">
            <v>0</v>
          </cell>
          <cell r="E2778">
            <v>48815238.18</v>
          </cell>
          <cell r="F2778">
            <v>275649201.18000001</v>
          </cell>
          <cell r="G2778">
            <v>226833963</v>
          </cell>
        </row>
        <row r="2779">
          <cell r="B2779" t="str">
            <v>42120-8200-0001-2702-0000</v>
          </cell>
          <cell r="C2779" t="str">
            <v>INT P INVER FONDO INFRAESTRUCTURA SOCIAL</v>
          </cell>
          <cell r="D2779">
            <v>0</v>
          </cell>
          <cell r="E2779">
            <v>0</v>
          </cell>
          <cell r="F2779">
            <v>17155305.600000001</v>
          </cell>
          <cell r="G2779">
            <v>17155305.600000001</v>
          </cell>
        </row>
        <row r="2780">
          <cell r="B2780" t="str">
            <v>42120-8200-0001-2703-0000</v>
          </cell>
          <cell r="C2780" t="str">
            <v>FONDO FORTALECIMIENTO MUNICIPAL</v>
          </cell>
          <cell r="D2780">
            <v>0</v>
          </cell>
          <cell r="E2780">
            <v>141021818</v>
          </cell>
          <cell r="F2780">
            <v>987152730</v>
          </cell>
          <cell r="G2780">
            <v>846130912</v>
          </cell>
        </row>
        <row r="2781">
          <cell r="B2781" t="str">
            <v>42120-8200-0001-2704-0000</v>
          </cell>
          <cell r="C2781" t="str">
            <v>INT POR INVERSION FORTALECIMIENTO MPAL</v>
          </cell>
          <cell r="D2781">
            <v>0</v>
          </cell>
          <cell r="E2781">
            <v>0</v>
          </cell>
          <cell r="F2781">
            <v>8022247.3799999999</v>
          </cell>
          <cell r="G2781">
            <v>8022247.3799999999</v>
          </cell>
        </row>
        <row r="2782">
          <cell r="B2782" t="str">
            <v>42130-0000-0000-0000-0000</v>
          </cell>
          <cell r="C2782" t="str">
            <v>CONVENIOS</v>
          </cell>
          <cell r="D2782">
            <v>0</v>
          </cell>
          <cell r="E2782">
            <v>52250773.270000003</v>
          </cell>
          <cell r="F2782">
            <v>835540484.49000001</v>
          </cell>
          <cell r="G2782">
            <v>783289711.22000003</v>
          </cell>
        </row>
        <row r="2783">
          <cell r="B2783" t="str">
            <v>42130-8300-0001-2801-0000</v>
          </cell>
          <cell r="C2783" t="str">
            <v>CONVENIOS CON LA FEDERACION</v>
          </cell>
          <cell r="D2783">
            <v>0</v>
          </cell>
          <cell r="E2783">
            <v>26612.03</v>
          </cell>
          <cell r="F2783">
            <v>233677347.94</v>
          </cell>
          <cell r="G2783">
            <v>233650735.91</v>
          </cell>
        </row>
        <row r="2784">
          <cell r="B2784" t="str">
            <v>42130-8300-0001-2802-0000</v>
          </cell>
          <cell r="C2784" t="str">
            <v>INTERESES POR CONVENIOS FEDERALES</v>
          </cell>
          <cell r="D2784">
            <v>0</v>
          </cell>
          <cell r="E2784">
            <v>699729.48</v>
          </cell>
          <cell r="F2784">
            <v>11087324.189999999</v>
          </cell>
          <cell r="G2784">
            <v>10387594.710000001</v>
          </cell>
        </row>
        <row r="2785">
          <cell r="B2785" t="str">
            <v>42130-8300-0001-2803-0000</v>
          </cell>
          <cell r="C2785" t="str">
            <v>CONVENIOS CON GOBIERNO DEL ESTADO</v>
          </cell>
          <cell r="D2785">
            <v>0</v>
          </cell>
          <cell r="E2785">
            <v>51196265.289999999</v>
          </cell>
          <cell r="F2785">
            <v>580938128</v>
          </cell>
          <cell r="G2785">
            <v>529741862.70999998</v>
          </cell>
        </row>
        <row r="2786">
          <cell r="B2786" t="str">
            <v>42130-8300-0001-2804-0000</v>
          </cell>
          <cell r="C2786" t="str">
            <v>INTERESES POR CONVENIOS ESTATALES</v>
          </cell>
          <cell r="D2786">
            <v>0</v>
          </cell>
          <cell r="E2786">
            <v>328166.46999999997</v>
          </cell>
          <cell r="F2786">
            <v>9837684.3599999994</v>
          </cell>
          <cell r="G2786">
            <v>9509517.8900000006</v>
          </cell>
        </row>
        <row r="2787">
          <cell r="B2787" t="str">
            <v>43000-0000-0000-0000-0000</v>
          </cell>
          <cell r="C2787" t="str">
            <v>OTROS INGRESOS</v>
          </cell>
          <cell r="D2787">
            <v>0</v>
          </cell>
          <cell r="E2787">
            <v>15120.04</v>
          </cell>
          <cell r="F2787">
            <v>131510661.16</v>
          </cell>
          <cell r="G2787">
            <v>131495541.12</v>
          </cell>
        </row>
        <row r="2788">
          <cell r="B2788" t="str">
            <v>43100-0000-0000-0000-0000</v>
          </cell>
          <cell r="C2788" t="str">
            <v>INGRESOS FINANCIEROS</v>
          </cell>
          <cell r="D2788">
            <v>0</v>
          </cell>
          <cell r="E2788">
            <v>0</v>
          </cell>
          <cell r="F2788">
            <v>1141.57</v>
          </cell>
          <cell r="G2788">
            <v>1141.57</v>
          </cell>
        </row>
        <row r="2789">
          <cell r="B2789" t="str">
            <v>43110-0000-0000-0000-0000</v>
          </cell>
          <cell r="C2789" t="str">
            <v>INT GANADOS DE VAL CREDITOS BONOS Y OTS</v>
          </cell>
          <cell r="D2789">
            <v>0</v>
          </cell>
          <cell r="E2789">
            <v>0</v>
          </cell>
          <cell r="F2789">
            <v>1141.57</v>
          </cell>
          <cell r="G2789">
            <v>1141.57</v>
          </cell>
        </row>
        <row r="2790">
          <cell r="B2790" t="str">
            <v>43110-0001-0000-0000-0000</v>
          </cell>
          <cell r="C2790" t="str">
            <v>INTERESES GANADOS DE VALORES</v>
          </cell>
          <cell r="D2790">
            <v>0</v>
          </cell>
          <cell r="E2790">
            <v>0</v>
          </cell>
          <cell r="F2790">
            <v>1141.57</v>
          </cell>
          <cell r="G2790">
            <v>1141.57</v>
          </cell>
        </row>
        <row r="2791">
          <cell r="B2791" t="str">
            <v>43300-0000-0000-0000-0000</v>
          </cell>
          <cell r="C2791" t="str">
            <v>DISMIN D EXCE D EST P PERD O DET U OBSOL</v>
          </cell>
          <cell r="D2791">
            <v>0</v>
          </cell>
          <cell r="E2791">
            <v>15120.04</v>
          </cell>
          <cell r="F2791">
            <v>15120.04</v>
          </cell>
          <cell r="G2791">
            <v>0</v>
          </cell>
        </row>
        <row r="2792">
          <cell r="B2792" t="str">
            <v>43310-0000-0000-0000-0000</v>
          </cell>
          <cell r="C2792" t="str">
            <v>DISMIN D EXCE D EST P PERD O DET U OBSOL</v>
          </cell>
          <cell r="D2792">
            <v>0</v>
          </cell>
          <cell r="E2792">
            <v>15120.04</v>
          </cell>
          <cell r="F2792">
            <v>15120.04</v>
          </cell>
          <cell r="G2792">
            <v>0</v>
          </cell>
        </row>
        <row r="2793">
          <cell r="B2793" t="str">
            <v>43900-0000-0000-0000-0000</v>
          </cell>
          <cell r="C2793" t="str">
            <v>OTROS INGRESOS Y BENEFICIOS VARIOS</v>
          </cell>
          <cell r="D2793">
            <v>0</v>
          </cell>
          <cell r="E2793">
            <v>0</v>
          </cell>
          <cell r="F2793">
            <v>131494399.55</v>
          </cell>
          <cell r="G2793">
            <v>131494399.55</v>
          </cell>
        </row>
        <row r="2794">
          <cell r="B2794" t="str">
            <v>43930-0000-0000-0000-0000</v>
          </cell>
          <cell r="C2794" t="str">
            <v>DIFER P TPO DCAMBIO A FAVOR N EFE YEQUIV</v>
          </cell>
          <cell r="D2794">
            <v>0</v>
          </cell>
          <cell r="E2794">
            <v>0</v>
          </cell>
          <cell r="F2794">
            <v>5204.51</v>
          </cell>
          <cell r="G2794">
            <v>5204.51</v>
          </cell>
        </row>
        <row r="2795">
          <cell r="B2795" t="str">
            <v>43990-0000-0000-0000-0000</v>
          </cell>
          <cell r="C2795" t="str">
            <v>OTROS INGRESOS Y BENEFICIOS VARIOS</v>
          </cell>
          <cell r="D2795">
            <v>0</v>
          </cell>
          <cell r="E2795">
            <v>0</v>
          </cell>
          <cell r="F2795">
            <v>131489195.04000001</v>
          </cell>
          <cell r="G2795">
            <v>131489195.04000001</v>
          </cell>
        </row>
        <row r="2796">
          <cell r="B2796" t="str">
            <v>43990-0001-0000-0000-0000</v>
          </cell>
          <cell r="C2796" t="str">
            <v>INGRESOS POR ALTA Y BAJA DE BIENES</v>
          </cell>
          <cell r="D2796">
            <v>0</v>
          </cell>
          <cell r="E2796">
            <v>0</v>
          </cell>
          <cell r="F2796">
            <v>131434531.40000001</v>
          </cell>
          <cell r="G2796">
            <v>131434531.40000001</v>
          </cell>
        </row>
        <row r="2797">
          <cell r="B2797" t="str">
            <v>43990-0003-0000-0000-0000</v>
          </cell>
          <cell r="C2797" t="str">
            <v>OTROS INGRESOS Y BENEFICIOS VARIOS</v>
          </cell>
          <cell r="D2797">
            <v>0</v>
          </cell>
          <cell r="E2797">
            <v>0</v>
          </cell>
          <cell r="F2797">
            <v>54663.64</v>
          </cell>
          <cell r="G2797">
            <v>54663.64</v>
          </cell>
        </row>
        <row r="2798">
          <cell r="B2798" t="str">
            <v>50000-0000-0000-0000-0000</v>
          </cell>
          <cell r="C2798" t="str">
            <v>GASTOS Y OTRAS PERDIDAS</v>
          </cell>
          <cell r="D2798">
            <v>0</v>
          </cell>
          <cell r="E2798">
            <v>5464365433.3000002</v>
          </cell>
          <cell r="F2798">
            <v>848926286.53999996</v>
          </cell>
          <cell r="G2798">
            <v>4615439146.7600002</v>
          </cell>
        </row>
        <row r="2799">
          <cell r="B2799" t="str">
            <v>51000-0000-0000-0000-0000</v>
          </cell>
          <cell r="C2799" t="str">
            <v>GASTOS DE FUNCIONAMIENTO</v>
          </cell>
          <cell r="D2799">
            <v>0</v>
          </cell>
          <cell r="E2799">
            <v>3700771497.02</v>
          </cell>
          <cell r="F2799">
            <v>772819316.87</v>
          </cell>
          <cell r="G2799">
            <v>2927952180.1500001</v>
          </cell>
        </row>
        <row r="2800">
          <cell r="B2800" t="str">
            <v>51100-0000-0000-0000-0000</v>
          </cell>
          <cell r="C2800" t="str">
            <v>SERVICIOS PERSONALES</v>
          </cell>
          <cell r="D2800">
            <v>0</v>
          </cell>
          <cell r="E2800">
            <v>2500061636.3899999</v>
          </cell>
          <cell r="F2800">
            <v>737244846.47000003</v>
          </cell>
          <cell r="G2800">
            <v>1762816789.9200001</v>
          </cell>
        </row>
        <row r="2801">
          <cell r="B2801" t="str">
            <v>51110-0000-0000-0000-0000</v>
          </cell>
          <cell r="C2801" t="str">
            <v>REMUNERACIONES AL PERSONAL DE CARACTER P</v>
          </cell>
          <cell r="D2801">
            <v>0</v>
          </cell>
          <cell r="E2801">
            <v>968807434.79999995</v>
          </cell>
          <cell r="F2801">
            <v>197103112.05000001</v>
          </cell>
          <cell r="G2801">
            <v>771704322.75</v>
          </cell>
        </row>
        <row r="2802">
          <cell r="B2802" t="str">
            <v>51110-1110-0000-0000-0000</v>
          </cell>
          <cell r="C2802" t="str">
            <v>DIETAS</v>
          </cell>
          <cell r="D2802">
            <v>0</v>
          </cell>
          <cell r="E2802">
            <v>12919256.01</v>
          </cell>
          <cell r="F2802">
            <v>53812.5</v>
          </cell>
          <cell r="G2802">
            <v>12865443.51</v>
          </cell>
        </row>
        <row r="2803">
          <cell r="B2803" t="str">
            <v>51110-1111-0000-0000-0000</v>
          </cell>
          <cell r="C2803" t="str">
            <v>DIETAS</v>
          </cell>
          <cell r="D2803">
            <v>0</v>
          </cell>
          <cell r="E2803">
            <v>10822160.01</v>
          </cell>
          <cell r="F2803">
            <v>53812.5</v>
          </cell>
          <cell r="G2803">
            <v>10768347.51</v>
          </cell>
        </row>
        <row r="2804">
          <cell r="B2804" t="str">
            <v>51110-1112-0000-0000-0000</v>
          </cell>
          <cell r="C2804" t="str">
            <v>EMOLUMENTOS</v>
          </cell>
          <cell r="D2804">
            <v>0</v>
          </cell>
          <cell r="E2804">
            <v>2097096</v>
          </cell>
          <cell r="F2804">
            <v>0</v>
          </cell>
          <cell r="G2804">
            <v>2097096</v>
          </cell>
        </row>
        <row r="2805">
          <cell r="B2805" t="str">
            <v>51110-1130-0000-0000-0000</v>
          </cell>
          <cell r="C2805" t="str">
            <v>SUELDOS BASE AL PERSONAL PERMANENTE</v>
          </cell>
          <cell r="D2805">
            <v>0</v>
          </cell>
          <cell r="E2805">
            <v>955888178.78999996</v>
          </cell>
          <cell r="F2805">
            <v>197049299.55000001</v>
          </cell>
          <cell r="G2805">
            <v>758838879.24000001</v>
          </cell>
        </row>
        <row r="2806">
          <cell r="B2806" t="str">
            <v>51110-1131-0000-0000-0000</v>
          </cell>
          <cell r="C2806" t="str">
            <v>SUELDOS BASE AL PERSONAL PERMANENTE</v>
          </cell>
          <cell r="D2806">
            <v>0</v>
          </cell>
          <cell r="E2806">
            <v>955888178.78999996</v>
          </cell>
          <cell r="F2806">
            <v>197049299.55000001</v>
          </cell>
          <cell r="G2806">
            <v>758838879.24000001</v>
          </cell>
        </row>
        <row r="2807">
          <cell r="B2807" t="str">
            <v>51120-0000-0000-0000-0000</v>
          </cell>
          <cell r="C2807" t="str">
            <v>REM A PERSONAL D CARACT TRANSITORIO</v>
          </cell>
          <cell r="D2807">
            <v>0</v>
          </cell>
          <cell r="E2807">
            <v>22669952.140000001</v>
          </cell>
          <cell r="F2807">
            <v>358226.42</v>
          </cell>
          <cell r="G2807">
            <v>22311725.719999999</v>
          </cell>
        </row>
        <row r="2808">
          <cell r="B2808" t="str">
            <v>51120-1210-0000-0000-0000</v>
          </cell>
          <cell r="C2808" t="str">
            <v>HONORARIOS ASIMILABLES</v>
          </cell>
          <cell r="D2808">
            <v>0</v>
          </cell>
          <cell r="E2808">
            <v>451688.83</v>
          </cell>
          <cell r="F2808">
            <v>0</v>
          </cell>
          <cell r="G2808">
            <v>451688.83</v>
          </cell>
        </row>
        <row r="2809">
          <cell r="B2809" t="str">
            <v>51120-1211-0000-0000-0000</v>
          </cell>
          <cell r="C2809" t="str">
            <v>HONORARIOS ASIMILABLES</v>
          </cell>
          <cell r="D2809">
            <v>0</v>
          </cell>
          <cell r="E2809">
            <v>451688.83</v>
          </cell>
          <cell r="F2809">
            <v>0</v>
          </cell>
          <cell r="G2809">
            <v>451688.83</v>
          </cell>
        </row>
        <row r="2810">
          <cell r="B2810" t="str">
            <v>51120-1220-0000-0000-0000</v>
          </cell>
          <cell r="C2810" t="str">
            <v>SUELDO BASE AL PERSONAL EVENTUAL</v>
          </cell>
          <cell r="D2810">
            <v>0</v>
          </cell>
          <cell r="E2810">
            <v>22218263.309999999</v>
          </cell>
          <cell r="F2810">
            <v>358226.42</v>
          </cell>
          <cell r="G2810">
            <v>21860036.890000001</v>
          </cell>
        </row>
        <row r="2811">
          <cell r="B2811" t="str">
            <v>51120-1221-0000-0000-0000</v>
          </cell>
          <cell r="C2811" t="str">
            <v>SUELDO BASE AL PERSONAL EVENTUAL</v>
          </cell>
          <cell r="D2811">
            <v>0</v>
          </cell>
          <cell r="E2811">
            <v>22218263.309999999</v>
          </cell>
          <cell r="F2811">
            <v>358226.42</v>
          </cell>
          <cell r="G2811">
            <v>21860036.890000001</v>
          </cell>
        </row>
        <row r="2812">
          <cell r="B2812" t="str">
            <v>51130-0000-0000-0000-0000</v>
          </cell>
          <cell r="C2812" t="str">
            <v>REMUNERACIONES ADICIONALES Y ESPECIALES</v>
          </cell>
          <cell r="D2812">
            <v>0</v>
          </cell>
          <cell r="E2812">
            <v>209419526.84</v>
          </cell>
          <cell r="F2812">
            <v>27435161.420000002</v>
          </cell>
          <cell r="G2812">
            <v>181984365.41999999</v>
          </cell>
        </row>
        <row r="2813">
          <cell r="B2813" t="str">
            <v>51130-1320-0000-0000-0000</v>
          </cell>
          <cell r="C2813" t="str">
            <v>PRIMAS DE VACACIONES Y DOMINICAL</v>
          </cell>
          <cell r="D2813">
            <v>0</v>
          </cell>
          <cell r="E2813">
            <v>148311044.80000001</v>
          </cell>
          <cell r="F2813">
            <v>8019516.8399999999</v>
          </cell>
          <cell r="G2813">
            <v>140291527.96000001</v>
          </cell>
        </row>
        <row r="2814">
          <cell r="B2814" t="str">
            <v>51130-1321-0000-0000-0000</v>
          </cell>
          <cell r="C2814" t="str">
            <v>PRIMA DE VACACIONES</v>
          </cell>
          <cell r="D2814">
            <v>0</v>
          </cell>
          <cell r="E2814">
            <v>33722233.350000001</v>
          </cell>
          <cell r="F2814">
            <v>7698682.79</v>
          </cell>
          <cell r="G2814">
            <v>26023550.559999999</v>
          </cell>
        </row>
        <row r="2815">
          <cell r="B2815" t="str">
            <v>51130-1323-0000-0000-0000</v>
          </cell>
          <cell r="C2815" t="str">
            <v>GRATIFICACION DE FIN DE AÑO</v>
          </cell>
          <cell r="D2815">
            <v>0</v>
          </cell>
          <cell r="E2815">
            <v>114588811.45</v>
          </cell>
          <cell r="F2815">
            <v>320834.05</v>
          </cell>
          <cell r="G2815">
            <v>114267977.40000001</v>
          </cell>
        </row>
        <row r="2816">
          <cell r="B2816" t="str">
            <v>51130-1330-0000-0000-0000</v>
          </cell>
          <cell r="C2816" t="str">
            <v>REM P HORAS EXTRA A PERS ADMTIVO</v>
          </cell>
          <cell r="D2816">
            <v>0</v>
          </cell>
          <cell r="E2816">
            <v>4638276.8600000003</v>
          </cell>
          <cell r="F2816">
            <v>77510.899999999994</v>
          </cell>
          <cell r="G2816">
            <v>4560765.96</v>
          </cell>
        </row>
        <row r="2817">
          <cell r="B2817" t="str">
            <v>51130-1331-0000-0000-0000</v>
          </cell>
          <cell r="C2817" t="str">
            <v>REM P HORAS EXTRA A PERS ADMTIVO</v>
          </cell>
          <cell r="D2817">
            <v>0</v>
          </cell>
          <cell r="E2817">
            <v>3498198.44</v>
          </cell>
          <cell r="F2817">
            <v>55002.44</v>
          </cell>
          <cell r="G2817">
            <v>3443196</v>
          </cell>
        </row>
        <row r="2818">
          <cell r="B2818" t="str">
            <v>51130-1332-0000-0000-0000</v>
          </cell>
          <cell r="C2818" t="str">
            <v>REM P HRS EXTRA A PERSONAL OPERATIVO</v>
          </cell>
          <cell r="D2818">
            <v>0</v>
          </cell>
          <cell r="E2818">
            <v>1140078.42</v>
          </cell>
          <cell r="F2818">
            <v>22508.46</v>
          </cell>
          <cell r="G2818">
            <v>1117569.96</v>
          </cell>
        </row>
        <row r="2819">
          <cell r="B2819" t="str">
            <v>51130-1340-0000-0000-0000</v>
          </cell>
          <cell r="C2819" t="str">
            <v>COMPENSACIONES</v>
          </cell>
          <cell r="D2819">
            <v>0</v>
          </cell>
          <cell r="E2819">
            <v>56470205.18</v>
          </cell>
          <cell r="F2819">
            <v>19338133.68</v>
          </cell>
          <cell r="G2819">
            <v>37132071.5</v>
          </cell>
        </row>
        <row r="2820">
          <cell r="B2820" t="str">
            <v>51130-1342-0000-0000-0000</v>
          </cell>
          <cell r="C2820" t="str">
            <v>RETRIBUCIONES POR ACTIVIDADES ESPECIALES</v>
          </cell>
          <cell r="D2820">
            <v>0</v>
          </cell>
          <cell r="E2820">
            <v>56470205.18</v>
          </cell>
          <cell r="F2820">
            <v>19338133.68</v>
          </cell>
          <cell r="G2820">
            <v>37132071.5</v>
          </cell>
        </row>
        <row r="2821">
          <cell r="B2821" t="str">
            <v>51140-0000-0000-0000-0000</v>
          </cell>
          <cell r="C2821" t="str">
            <v>SEGURIDAD SOCIAL</v>
          </cell>
          <cell r="D2821">
            <v>0</v>
          </cell>
          <cell r="E2821">
            <v>681718500.20000005</v>
          </cell>
          <cell r="F2821">
            <v>405583740.89999998</v>
          </cell>
          <cell r="G2821">
            <v>276134759.30000001</v>
          </cell>
        </row>
        <row r="2822">
          <cell r="B2822" t="str">
            <v>51140-1410-0000-0000-0000</v>
          </cell>
          <cell r="C2822" t="str">
            <v>APORTACIONES DE SEGURIDAD SOCIAL</v>
          </cell>
          <cell r="D2822">
            <v>0</v>
          </cell>
          <cell r="E2822">
            <v>545090216.20000005</v>
          </cell>
          <cell r="F2822">
            <v>333136973.38999999</v>
          </cell>
          <cell r="G2822">
            <v>211953242.81</v>
          </cell>
        </row>
        <row r="2823">
          <cell r="B2823" t="str">
            <v>51140-1411-0000-0000-0000</v>
          </cell>
          <cell r="C2823" t="str">
            <v>APORTACIONES DE SEGURIDAD SOCIAL</v>
          </cell>
          <cell r="D2823">
            <v>0</v>
          </cell>
          <cell r="E2823">
            <v>545090216.20000005</v>
          </cell>
          <cell r="F2823">
            <v>333136973.38999999</v>
          </cell>
          <cell r="G2823">
            <v>211953242.81</v>
          </cell>
        </row>
        <row r="2824">
          <cell r="B2824" t="str">
            <v>51140-1420-0000-0000-0000</v>
          </cell>
          <cell r="C2824" t="str">
            <v>APORTACIONES A FONDOS DE VIVIENDAS</v>
          </cell>
          <cell r="D2824">
            <v>0</v>
          </cell>
          <cell r="E2824">
            <v>124968401.77</v>
          </cell>
          <cell r="F2824">
            <v>72446767.510000005</v>
          </cell>
          <cell r="G2824">
            <v>52521634.259999998</v>
          </cell>
        </row>
        <row r="2825">
          <cell r="B2825" t="str">
            <v>51140-1421-0000-0000-0000</v>
          </cell>
          <cell r="C2825" t="str">
            <v>APORTACIONES A FONDOS DE VIVIENDAS</v>
          </cell>
          <cell r="D2825">
            <v>0</v>
          </cell>
          <cell r="E2825">
            <v>124968401.77</v>
          </cell>
          <cell r="F2825">
            <v>72446767.510000005</v>
          </cell>
          <cell r="G2825">
            <v>52521634.259999998</v>
          </cell>
        </row>
        <row r="2826">
          <cell r="B2826" t="str">
            <v>51140-1430-0000-0000-0000</v>
          </cell>
          <cell r="C2826" t="str">
            <v>APORTACIONES AL SISTEMA DE RETIRO</v>
          </cell>
          <cell r="D2826">
            <v>0</v>
          </cell>
          <cell r="E2826">
            <v>3059746.29</v>
          </cell>
          <cell r="F2826">
            <v>0</v>
          </cell>
          <cell r="G2826">
            <v>3059746.29</v>
          </cell>
        </row>
        <row r="2827">
          <cell r="B2827" t="str">
            <v>51140-1431-0000-0000-0000</v>
          </cell>
          <cell r="C2827" t="str">
            <v>APORTACIONES AL SISTEMA DE RETIRO</v>
          </cell>
          <cell r="D2827">
            <v>0</v>
          </cell>
          <cell r="E2827">
            <v>3059746.29</v>
          </cell>
          <cell r="F2827">
            <v>0</v>
          </cell>
          <cell r="G2827">
            <v>3059746.29</v>
          </cell>
        </row>
        <row r="2828">
          <cell r="B2828" t="str">
            <v>51140-1440-0000-0000-0000</v>
          </cell>
          <cell r="C2828" t="str">
            <v>APORTACIONES PARA SEGUROS</v>
          </cell>
          <cell r="D2828">
            <v>0</v>
          </cell>
          <cell r="E2828">
            <v>8600135.9399999995</v>
          </cell>
          <cell r="F2828">
            <v>0</v>
          </cell>
          <cell r="G2828">
            <v>8600135.9399999995</v>
          </cell>
        </row>
        <row r="2829">
          <cell r="B2829" t="str">
            <v>51140-1441-0000-0000-0000</v>
          </cell>
          <cell r="C2829" t="str">
            <v>APORTACIONES PARA SEGUROS</v>
          </cell>
          <cell r="D2829">
            <v>0</v>
          </cell>
          <cell r="E2829">
            <v>8600135.9399999995</v>
          </cell>
          <cell r="F2829">
            <v>0</v>
          </cell>
          <cell r="G2829">
            <v>8600135.9399999995</v>
          </cell>
        </row>
        <row r="2830">
          <cell r="B2830" t="str">
            <v>51150-0000-0000-0000-0000</v>
          </cell>
          <cell r="C2830" t="str">
            <v>OTRAS PRESTACIONES SOCIALES Y ECONOMICAS</v>
          </cell>
          <cell r="D2830">
            <v>0</v>
          </cell>
          <cell r="E2830">
            <v>617446222.40999997</v>
          </cell>
          <cell r="F2830">
            <v>106764605.68000001</v>
          </cell>
          <cell r="G2830">
            <v>510681616.73000002</v>
          </cell>
        </row>
        <row r="2831">
          <cell r="B2831" t="str">
            <v>51150-1510-0000-0000-0000</v>
          </cell>
          <cell r="C2831" t="str">
            <v>CUOTAS PARA EL FONDO DE AHORRO</v>
          </cell>
          <cell r="D2831">
            <v>0</v>
          </cell>
          <cell r="E2831">
            <v>45097176.770000003</v>
          </cell>
          <cell r="F2831">
            <v>8485358.9000000004</v>
          </cell>
          <cell r="G2831">
            <v>36611817.869999997</v>
          </cell>
        </row>
        <row r="2832">
          <cell r="B2832" t="str">
            <v>51150-1511-0000-0000-0000</v>
          </cell>
          <cell r="C2832" t="str">
            <v>CUOTAS PARA EL FONDO DE AHORRO</v>
          </cell>
          <cell r="D2832">
            <v>0</v>
          </cell>
          <cell r="E2832">
            <v>44227954.670000002</v>
          </cell>
          <cell r="F2832">
            <v>8485358.9000000004</v>
          </cell>
          <cell r="G2832">
            <v>35742595.770000003</v>
          </cell>
        </row>
        <row r="2833">
          <cell r="B2833" t="str">
            <v>51150-1512-0000-0000-0000</v>
          </cell>
          <cell r="C2833" t="str">
            <v>CUOTAS FONDO DE AHORRO PARA EL RETIRO</v>
          </cell>
          <cell r="D2833">
            <v>0</v>
          </cell>
          <cell r="E2833">
            <v>869222.1</v>
          </cell>
          <cell r="F2833">
            <v>0</v>
          </cell>
          <cell r="G2833">
            <v>869222.1</v>
          </cell>
        </row>
        <row r="2834">
          <cell r="B2834" t="str">
            <v>51150-1520-0000-0000-0000</v>
          </cell>
          <cell r="C2834" t="str">
            <v>INDEMNIZACIONES</v>
          </cell>
          <cell r="D2834">
            <v>0</v>
          </cell>
          <cell r="E2834">
            <v>110546088.39</v>
          </cell>
          <cell r="F2834">
            <v>3868893.44</v>
          </cell>
          <cell r="G2834">
            <v>106677194.95</v>
          </cell>
        </row>
        <row r="2835">
          <cell r="B2835" t="str">
            <v>51150-1521-0000-0000-0000</v>
          </cell>
          <cell r="C2835" t="str">
            <v>INDEMNIZACIONES</v>
          </cell>
          <cell r="D2835">
            <v>0</v>
          </cell>
          <cell r="E2835">
            <v>110546088.39</v>
          </cell>
          <cell r="F2835">
            <v>3868893.44</v>
          </cell>
          <cell r="G2835">
            <v>106677194.95</v>
          </cell>
        </row>
        <row r="2836">
          <cell r="B2836" t="str">
            <v>51150-1530-0000-0000-0000</v>
          </cell>
          <cell r="C2836" t="str">
            <v>PRESTACIONES Y HABERES DE RETIRO</v>
          </cell>
          <cell r="D2836">
            <v>0</v>
          </cell>
          <cell r="E2836">
            <v>276.12</v>
          </cell>
          <cell r="F2836">
            <v>0</v>
          </cell>
          <cell r="G2836">
            <v>276.12</v>
          </cell>
        </row>
        <row r="2837">
          <cell r="B2837" t="str">
            <v>51150-1531-0000-0000-0000</v>
          </cell>
          <cell r="C2837" t="str">
            <v>PRESTACIONES Y HABERES DE RETIRO</v>
          </cell>
          <cell r="D2837">
            <v>0</v>
          </cell>
          <cell r="E2837">
            <v>276.12</v>
          </cell>
          <cell r="F2837">
            <v>0</v>
          </cell>
          <cell r="G2837">
            <v>276.12</v>
          </cell>
        </row>
        <row r="2838">
          <cell r="B2838" t="str">
            <v>51150-1540-0000-0000-0000</v>
          </cell>
          <cell r="C2838" t="str">
            <v>PRESTACIONES CONTRACTUALES</v>
          </cell>
          <cell r="D2838">
            <v>0</v>
          </cell>
          <cell r="E2838">
            <v>126033285.39</v>
          </cell>
          <cell r="F2838">
            <v>26709847.010000002</v>
          </cell>
          <cell r="G2838">
            <v>99323438.379999995</v>
          </cell>
        </row>
        <row r="2839">
          <cell r="B2839" t="str">
            <v>51150-1542-0000-0000-0000</v>
          </cell>
          <cell r="C2839" t="str">
            <v>AYUDAS PARA GASTOS DE DEFUNCIÓN</v>
          </cell>
          <cell r="D2839">
            <v>0</v>
          </cell>
          <cell r="E2839">
            <v>366867.14</v>
          </cell>
          <cell r="F2839">
            <v>8451.77</v>
          </cell>
          <cell r="G2839">
            <v>358415.37</v>
          </cell>
        </row>
        <row r="2840">
          <cell r="B2840" t="str">
            <v>51150-1545-0000-0000-0000</v>
          </cell>
          <cell r="C2840" t="str">
            <v>AYUDA PARA DESPENSA</v>
          </cell>
          <cell r="D2840">
            <v>0</v>
          </cell>
          <cell r="E2840">
            <v>94840559.030000001</v>
          </cell>
          <cell r="F2840">
            <v>21861628.579999998</v>
          </cell>
          <cell r="G2840">
            <v>72978930.450000003</v>
          </cell>
        </row>
        <row r="2841">
          <cell r="B2841" t="str">
            <v>51150-1546-0000-0000-0000</v>
          </cell>
          <cell r="C2841" t="str">
            <v>BECAS PARA HIJOS DE TRABAJADORES</v>
          </cell>
          <cell r="D2841">
            <v>0</v>
          </cell>
          <cell r="E2841">
            <v>7804378.7199999997</v>
          </cell>
          <cell r="F2841">
            <v>1500</v>
          </cell>
          <cell r="G2841">
            <v>7802878.7199999997</v>
          </cell>
        </row>
        <row r="2842">
          <cell r="B2842" t="str">
            <v>51150-1547-0000-0000-0000</v>
          </cell>
          <cell r="C2842" t="str">
            <v>AYUDA PARA DÍA DE REYES</v>
          </cell>
          <cell r="D2842">
            <v>0</v>
          </cell>
          <cell r="E2842">
            <v>9768328.9900000002</v>
          </cell>
          <cell r="F2842">
            <v>2069375.31</v>
          </cell>
          <cell r="G2842">
            <v>7698953.6799999997</v>
          </cell>
        </row>
        <row r="2843">
          <cell r="B2843" t="str">
            <v>51150-1548-0000-0000-0000</v>
          </cell>
          <cell r="C2843" t="str">
            <v>AYUDA PARA 10 DE MAYO</v>
          </cell>
          <cell r="D2843">
            <v>0</v>
          </cell>
          <cell r="E2843">
            <v>13253151.51</v>
          </cell>
          <cell r="F2843">
            <v>2768891.35</v>
          </cell>
          <cell r="G2843">
            <v>10484260.16</v>
          </cell>
        </row>
        <row r="2844">
          <cell r="B2844" t="str">
            <v>51150-1550-0000-0000-0000</v>
          </cell>
          <cell r="C2844" t="str">
            <v>APOYO A LA CAPACITACION DE SERV.PUBLICOS</v>
          </cell>
          <cell r="D2844">
            <v>0</v>
          </cell>
          <cell r="E2844">
            <v>6244731.9500000002</v>
          </cell>
          <cell r="F2844">
            <v>126476.18</v>
          </cell>
          <cell r="G2844">
            <v>6118255.7699999996</v>
          </cell>
        </row>
        <row r="2845">
          <cell r="B2845" t="str">
            <v>51150-1551-0000-0000-0000</v>
          </cell>
          <cell r="C2845" t="str">
            <v>APOYO A LA CAPACITACION DE SERV.PUBLICOS</v>
          </cell>
          <cell r="D2845">
            <v>0</v>
          </cell>
          <cell r="E2845">
            <v>6244731.9500000002</v>
          </cell>
          <cell r="F2845">
            <v>126476.18</v>
          </cell>
          <cell r="G2845">
            <v>6118255.7699999996</v>
          </cell>
        </row>
        <row r="2846">
          <cell r="B2846" t="str">
            <v>51150-1590-0000-0000-0000</v>
          </cell>
          <cell r="C2846" t="str">
            <v>OTRAS PRESTACIONES SOCIALES Y ECONOMICAS</v>
          </cell>
          <cell r="D2846">
            <v>0</v>
          </cell>
          <cell r="E2846">
            <v>329524663.79000002</v>
          </cell>
          <cell r="F2846">
            <v>67574030.150000006</v>
          </cell>
          <cell r="G2846">
            <v>261950633.63999999</v>
          </cell>
        </row>
        <row r="2847">
          <cell r="B2847" t="str">
            <v>51150-1592-0000-0000-0000</v>
          </cell>
          <cell r="C2847" t="str">
            <v>PREMIO POR PUNTUALIDAD</v>
          </cell>
          <cell r="D2847">
            <v>0</v>
          </cell>
          <cell r="E2847">
            <v>103855014.11</v>
          </cell>
          <cell r="F2847">
            <v>21863289.68</v>
          </cell>
          <cell r="G2847">
            <v>81991724.430000007</v>
          </cell>
        </row>
        <row r="2848">
          <cell r="B2848" t="str">
            <v>51150-1593-0000-0000-0000</v>
          </cell>
          <cell r="C2848" t="str">
            <v>PREMIO POR ASISTENCIA</v>
          </cell>
          <cell r="D2848">
            <v>0</v>
          </cell>
          <cell r="E2848">
            <v>103855014.06</v>
          </cell>
          <cell r="F2848">
            <v>21863289.68</v>
          </cell>
          <cell r="G2848">
            <v>81991724.379999995</v>
          </cell>
        </row>
        <row r="2849">
          <cell r="B2849" t="str">
            <v>51150-1594-0000-0000-0000</v>
          </cell>
          <cell r="C2849" t="str">
            <v>AYUDA PARA ALIMIENTACION</v>
          </cell>
          <cell r="D2849">
            <v>0</v>
          </cell>
          <cell r="E2849">
            <v>51020784.140000001</v>
          </cell>
          <cell r="F2849">
            <v>11013963.050000001</v>
          </cell>
          <cell r="G2849">
            <v>40006821.090000004</v>
          </cell>
        </row>
        <row r="2850">
          <cell r="B2850" t="str">
            <v>51150-1595-0000-0000-0000</v>
          </cell>
          <cell r="C2850" t="str">
            <v>SUBSIDIO POR INCAPACIDAD</v>
          </cell>
          <cell r="D2850">
            <v>0</v>
          </cell>
          <cell r="E2850">
            <v>19131582.640000001</v>
          </cell>
          <cell r="F2850">
            <v>5678089.54</v>
          </cell>
          <cell r="G2850">
            <v>13453493.1</v>
          </cell>
        </row>
        <row r="2851">
          <cell r="B2851" t="str">
            <v>51150-1597-0000-0000-0000</v>
          </cell>
          <cell r="C2851" t="str">
            <v>SUBSIDIO PARA CUOTAS A CARGO DEL PATRON</v>
          </cell>
          <cell r="D2851">
            <v>0</v>
          </cell>
          <cell r="E2851">
            <v>32378734.75</v>
          </cell>
          <cell r="F2851">
            <v>6975955.5499999998</v>
          </cell>
          <cell r="G2851">
            <v>25402779.199999999</v>
          </cell>
        </row>
        <row r="2852">
          <cell r="B2852" t="str">
            <v>51150-1599-0000-0000-0000</v>
          </cell>
          <cell r="C2852" t="str">
            <v>OTRAS PRESTACIONES SOCIALES Y ECONOMICAS</v>
          </cell>
          <cell r="D2852">
            <v>0</v>
          </cell>
          <cell r="E2852">
            <v>19283534.09</v>
          </cell>
          <cell r="F2852">
            <v>179442.65</v>
          </cell>
          <cell r="G2852">
            <v>19104091.440000001</v>
          </cell>
        </row>
        <row r="2853">
          <cell r="B2853" t="str">
            <v>51200-0000-0000-0000-0000</v>
          </cell>
          <cell r="C2853" t="str">
            <v>MATERIALES Y SUMINISTROS</v>
          </cell>
          <cell r="D2853">
            <v>0</v>
          </cell>
          <cell r="E2853">
            <v>271444067.17000002</v>
          </cell>
          <cell r="F2853">
            <v>20485487.690000001</v>
          </cell>
          <cell r="G2853">
            <v>250958579.47999999</v>
          </cell>
        </row>
        <row r="2854">
          <cell r="B2854" t="str">
            <v>51210-0000-0000-0000-0000</v>
          </cell>
          <cell r="C2854" t="str">
            <v>MAT D ADMON EMI D DOCTOS.Y ART OFICIAL</v>
          </cell>
          <cell r="D2854">
            <v>0</v>
          </cell>
          <cell r="E2854">
            <v>15982133.300000001</v>
          </cell>
          <cell r="F2854">
            <v>403535.66</v>
          </cell>
          <cell r="G2854">
            <v>15578597.640000001</v>
          </cell>
        </row>
        <row r="2855">
          <cell r="B2855" t="str">
            <v>51210-2110-0000-0000-0000</v>
          </cell>
          <cell r="C2855" t="str">
            <v>MATERIALES Y UTILES DE OFICINA</v>
          </cell>
          <cell r="D2855">
            <v>0</v>
          </cell>
          <cell r="E2855">
            <v>4956486.55</v>
          </cell>
          <cell r="F2855">
            <v>375018.25</v>
          </cell>
          <cell r="G2855">
            <v>4581468.3</v>
          </cell>
        </row>
        <row r="2856">
          <cell r="B2856" t="str">
            <v>51210-2111-0000-0000-0000</v>
          </cell>
          <cell r="C2856" t="str">
            <v>MATERIALES Y UTILES DE OFICINA</v>
          </cell>
          <cell r="D2856">
            <v>0</v>
          </cell>
          <cell r="E2856">
            <v>4956486.55</v>
          </cell>
          <cell r="F2856">
            <v>375018.25</v>
          </cell>
          <cell r="G2856">
            <v>4581468.3</v>
          </cell>
        </row>
        <row r="2857">
          <cell r="B2857" t="str">
            <v>51210-2120-0000-0000-0000</v>
          </cell>
          <cell r="C2857" t="str">
            <v>MAT Y UTILES DE IMPRESION Y REPROD</v>
          </cell>
          <cell r="D2857">
            <v>0</v>
          </cell>
          <cell r="E2857">
            <v>1196.44</v>
          </cell>
          <cell r="F2857">
            <v>0</v>
          </cell>
          <cell r="G2857">
            <v>1196.44</v>
          </cell>
        </row>
        <row r="2858">
          <cell r="B2858" t="str">
            <v>51210-2121-0000-0000-0000</v>
          </cell>
          <cell r="C2858" t="str">
            <v>MAT Y UTILES DE IMPRESION Y REPROD</v>
          </cell>
          <cell r="D2858">
            <v>0</v>
          </cell>
          <cell r="E2858">
            <v>1196.44</v>
          </cell>
          <cell r="F2858">
            <v>0</v>
          </cell>
          <cell r="G2858">
            <v>1196.44</v>
          </cell>
        </row>
        <row r="2859">
          <cell r="B2859" t="str">
            <v>51210-2130-0000-0000-0000</v>
          </cell>
          <cell r="C2859" t="str">
            <v>MATERIAL ESTADISTICO Y GEOGRAFICO</v>
          </cell>
          <cell r="D2859">
            <v>0</v>
          </cell>
          <cell r="E2859">
            <v>507</v>
          </cell>
          <cell r="F2859">
            <v>0</v>
          </cell>
          <cell r="G2859">
            <v>507</v>
          </cell>
        </row>
        <row r="2860">
          <cell r="B2860" t="str">
            <v>51210-2131-0000-0000-0000</v>
          </cell>
          <cell r="C2860" t="str">
            <v>MATERIAL ESTADISTICO Y GEOGRAFICO</v>
          </cell>
          <cell r="D2860">
            <v>0</v>
          </cell>
          <cell r="E2860">
            <v>507</v>
          </cell>
          <cell r="F2860">
            <v>0</v>
          </cell>
          <cell r="G2860">
            <v>507</v>
          </cell>
        </row>
        <row r="2861">
          <cell r="B2861" t="str">
            <v>51210-2140-0000-0000-0000</v>
          </cell>
          <cell r="C2861" t="str">
            <v>MAT Y UTILES DE TEC D INF Y COMUNICA</v>
          </cell>
          <cell r="D2861">
            <v>0</v>
          </cell>
          <cell r="E2861">
            <v>5662268.9699999997</v>
          </cell>
          <cell r="F2861">
            <v>21807.05</v>
          </cell>
          <cell r="G2861">
            <v>5640461.9199999999</v>
          </cell>
        </row>
        <row r="2862">
          <cell r="B2862" t="str">
            <v>51210-2141-0000-0000-0000</v>
          </cell>
          <cell r="C2862" t="str">
            <v>MAT Y UTILES DE TEC D INF Y COMUNICA</v>
          </cell>
          <cell r="D2862">
            <v>0</v>
          </cell>
          <cell r="E2862">
            <v>5662268.9699999997</v>
          </cell>
          <cell r="F2862">
            <v>21807.05</v>
          </cell>
          <cell r="G2862">
            <v>5640461.9199999999</v>
          </cell>
        </row>
        <row r="2863">
          <cell r="B2863" t="str">
            <v>51210-2150-0000-0000-0000</v>
          </cell>
          <cell r="C2863" t="str">
            <v>MATERIAL IMPRESO E INFORMACION DIGITAL</v>
          </cell>
          <cell r="D2863">
            <v>0</v>
          </cell>
          <cell r="E2863">
            <v>198489.31</v>
          </cell>
          <cell r="F2863">
            <v>5738</v>
          </cell>
          <cell r="G2863">
            <v>192751.31</v>
          </cell>
        </row>
        <row r="2864">
          <cell r="B2864" t="str">
            <v>51210-2151-0000-0000-0000</v>
          </cell>
          <cell r="C2864" t="str">
            <v>MATERIAL IMPRESO E INFORMACION DIGITAL</v>
          </cell>
          <cell r="D2864">
            <v>0</v>
          </cell>
          <cell r="E2864">
            <v>198489.31</v>
          </cell>
          <cell r="F2864">
            <v>5738</v>
          </cell>
          <cell r="G2864">
            <v>192751.31</v>
          </cell>
        </row>
        <row r="2865">
          <cell r="B2865" t="str">
            <v>51210-2160-0000-0000-0000</v>
          </cell>
          <cell r="C2865" t="str">
            <v>MATERIAL DE LIMPIEZA</v>
          </cell>
          <cell r="D2865">
            <v>0</v>
          </cell>
          <cell r="E2865">
            <v>513938.02</v>
          </cell>
          <cell r="F2865">
            <v>972.36</v>
          </cell>
          <cell r="G2865">
            <v>512965.66</v>
          </cell>
        </row>
        <row r="2866">
          <cell r="B2866" t="str">
            <v>51210-2161-0000-0000-0000</v>
          </cell>
          <cell r="C2866" t="str">
            <v>MATERIAL DE LIMPIEZA</v>
          </cell>
          <cell r="D2866">
            <v>0</v>
          </cell>
          <cell r="E2866">
            <v>513938.02</v>
          </cell>
          <cell r="F2866">
            <v>972.36</v>
          </cell>
          <cell r="G2866">
            <v>512965.66</v>
          </cell>
        </row>
        <row r="2867">
          <cell r="B2867" t="str">
            <v>51210-2170-0000-0000-0000</v>
          </cell>
          <cell r="C2867" t="str">
            <v>MATERIALES Y UTILES DE ENSEÑANZA</v>
          </cell>
          <cell r="D2867">
            <v>0</v>
          </cell>
          <cell r="E2867">
            <v>39678.97</v>
          </cell>
          <cell r="F2867">
            <v>0</v>
          </cell>
          <cell r="G2867">
            <v>39678.97</v>
          </cell>
        </row>
        <row r="2868">
          <cell r="B2868" t="str">
            <v>51210-2171-0000-0000-0000</v>
          </cell>
          <cell r="C2868" t="str">
            <v>MATERIALES Y UTILES DE ENSEÑANZA</v>
          </cell>
          <cell r="D2868">
            <v>0</v>
          </cell>
          <cell r="E2868">
            <v>39678.97</v>
          </cell>
          <cell r="F2868">
            <v>0</v>
          </cell>
          <cell r="G2868">
            <v>39678.97</v>
          </cell>
        </row>
        <row r="2869">
          <cell r="B2869" t="str">
            <v>51210-2180-0000-0000-0000</v>
          </cell>
          <cell r="C2869" t="str">
            <v>MAT P L REGIS E IDENTIF D BIENES YPERSON</v>
          </cell>
          <cell r="D2869">
            <v>0</v>
          </cell>
          <cell r="E2869">
            <v>4609568.04</v>
          </cell>
          <cell r="F2869">
            <v>0</v>
          </cell>
          <cell r="G2869">
            <v>4609568.04</v>
          </cell>
        </row>
        <row r="2870">
          <cell r="B2870" t="str">
            <v>51210-2181-0000-0000-0000</v>
          </cell>
          <cell r="C2870" t="str">
            <v>MAT P L REGIS E IDENTIF D BIENES YPERSON</v>
          </cell>
          <cell r="D2870">
            <v>0</v>
          </cell>
          <cell r="E2870">
            <v>4609568.04</v>
          </cell>
          <cell r="F2870">
            <v>0</v>
          </cell>
          <cell r="G2870">
            <v>4609568.04</v>
          </cell>
        </row>
        <row r="2871">
          <cell r="B2871" t="str">
            <v>51220-0000-0000-0000-0000</v>
          </cell>
          <cell r="C2871" t="str">
            <v>ALIMENTOS Y UTENSILIOS</v>
          </cell>
          <cell r="D2871">
            <v>0</v>
          </cell>
          <cell r="E2871">
            <v>14198172.970000001</v>
          </cell>
          <cell r="F2871">
            <v>1176791.1100000001</v>
          </cell>
          <cell r="G2871">
            <v>13021381.859999999</v>
          </cell>
        </row>
        <row r="2872">
          <cell r="B2872" t="str">
            <v>51220-2210-0000-0000-0000</v>
          </cell>
          <cell r="C2872" t="str">
            <v>PRODUCTOS ALIMENTICIOS PARA PERSONAS</v>
          </cell>
          <cell r="D2872">
            <v>0</v>
          </cell>
          <cell r="E2872">
            <v>11975958.09</v>
          </cell>
          <cell r="F2872">
            <v>494838.5</v>
          </cell>
          <cell r="G2872">
            <v>11481119.59</v>
          </cell>
        </row>
        <row r="2873">
          <cell r="B2873" t="str">
            <v>51220-2211-0000-0000-0000</v>
          </cell>
          <cell r="C2873" t="str">
            <v>PRODUCTOS ALIMENTICIOS PARA PERSONAS</v>
          </cell>
          <cell r="D2873">
            <v>0</v>
          </cell>
          <cell r="E2873">
            <v>9452202.9199999999</v>
          </cell>
          <cell r="F2873">
            <v>27656.01</v>
          </cell>
          <cell r="G2873">
            <v>9424546.9100000001</v>
          </cell>
        </row>
        <row r="2874">
          <cell r="B2874" t="str">
            <v>51220-2212-0000-0000-0000</v>
          </cell>
          <cell r="C2874" t="str">
            <v>PROD ALIMENTICIOS P PREPARAR ALIMENTOS</v>
          </cell>
          <cell r="D2874">
            <v>0</v>
          </cell>
          <cell r="E2874">
            <v>2523755.17</v>
          </cell>
          <cell r="F2874">
            <v>467182.49</v>
          </cell>
          <cell r="G2874">
            <v>2056572.68</v>
          </cell>
        </row>
        <row r="2875">
          <cell r="B2875" t="str">
            <v>51220-2220-0000-0000-0000</v>
          </cell>
          <cell r="C2875" t="str">
            <v>PRODUCTOS ALIMENTICIOS PARA ANIMALES</v>
          </cell>
          <cell r="D2875">
            <v>0</v>
          </cell>
          <cell r="E2875">
            <v>2031173.72</v>
          </cell>
          <cell r="F2875">
            <v>681952.61</v>
          </cell>
          <cell r="G2875">
            <v>1349221.11</v>
          </cell>
        </row>
        <row r="2876">
          <cell r="B2876" t="str">
            <v>51220-2221-0000-0000-0000</v>
          </cell>
          <cell r="C2876" t="str">
            <v>PRODUCTOS ALIMENTICIOS PARA ANIMALES</v>
          </cell>
          <cell r="D2876">
            <v>0</v>
          </cell>
          <cell r="E2876">
            <v>2031173.72</v>
          </cell>
          <cell r="F2876">
            <v>681952.61</v>
          </cell>
          <cell r="G2876">
            <v>1349221.11</v>
          </cell>
        </row>
        <row r="2877">
          <cell r="B2877" t="str">
            <v>51220-2230-0000-0000-0000</v>
          </cell>
          <cell r="C2877" t="str">
            <v>UTENCILIOS PARA EL SERVICIO DE ALIMEN</v>
          </cell>
          <cell r="D2877">
            <v>0</v>
          </cell>
          <cell r="E2877">
            <v>191041.16</v>
          </cell>
          <cell r="F2877">
            <v>0</v>
          </cell>
          <cell r="G2877">
            <v>191041.16</v>
          </cell>
        </row>
        <row r="2878">
          <cell r="B2878" t="str">
            <v>51220-2231-0000-0000-0000</v>
          </cell>
          <cell r="C2878" t="str">
            <v>UTENCILIOS PARA EL SERVICIO DE ALIMEN</v>
          </cell>
          <cell r="D2878">
            <v>0</v>
          </cell>
          <cell r="E2878">
            <v>191041.16</v>
          </cell>
          <cell r="F2878">
            <v>0</v>
          </cell>
          <cell r="G2878">
            <v>191041.16</v>
          </cell>
        </row>
        <row r="2879">
          <cell r="B2879" t="str">
            <v>51230-0000-0000-0000-0000</v>
          </cell>
          <cell r="C2879" t="str">
            <v>MAT PRIMAS Y MAT D PROD Y COMERCIALIZ</v>
          </cell>
          <cell r="D2879">
            <v>0</v>
          </cell>
          <cell r="E2879">
            <v>385331.96</v>
          </cell>
          <cell r="F2879">
            <v>0</v>
          </cell>
          <cell r="G2879">
            <v>385331.96</v>
          </cell>
        </row>
        <row r="2880">
          <cell r="B2880" t="str">
            <v>51230-2310-0000-0000-0000</v>
          </cell>
          <cell r="C2880" t="str">
            <v>PROD ALIMENT AGROP Y FOR ADQ C MAT PRIM</v>
          </cell>
          <cell r="D2880">
            <v>0</v>
          </cell>
          <cell r="E2880">
            <v>295146</v>
          </cell>
          <cell r="F2880">
            <v>0</v>
          </cell>
          <cell r="G2880">
            <v>295146</v>
          </cell>
        </row>
        <row r="2881">
          <cell r="B2881" t="str">
            <v>51230-2312-0000-0000-0000</v>
          </cell>
          <cell r="C2881" t="str">
            <v>PROD D NAT VEG Y FOREST ADQ C MAT PRIM</v>
          </cell>
          <cell r="D2881">
            <v>0</v>
          </cell>
          <cell r="E2881">
            <v>295146</v>
          </cell>
          <cell r="F2881">
            <v>0</v>
          </cell>
          <cell r="G2881">
            <v>295146</v>
          </cell>
        </row>
        <row r="2882">
          <cell r="B2882" t="str">
            <v>51230-2390-0000-0000-0000</v>
          </cell>
          <cell r="C2882" t="str">
            <v>OTRO PRODUCTOS ADQUIRIDOS COMO MAT PRIMA</v>
          </cell>
          <cell r="D2882">
            <v>0</v>
          </cell>
          <cell r="E2882">
            <v>90185.96</v>
          </cell>
          <cell r="F2882">
            <v>0</v>
          </cell>
          <cell r="G2882">
            <v>90185.96</v>
          </cell>
        </row>
        <row r="2883">
          <cell r="B2883" t="str">
            <v>51230-2391-0000-0000-0000</v>
          </cell>
          <cell r="C2883" t="str">
            <v>OTRO PRODUCTOS ADQUIRIDOS COMO MAT PRIMA</v>
          </cell>
          <cell r="D2883">
            <v>0</v>
          </cell>
          <cell r="E2883">
            <v>90185.96</v>
          </cell>
          <cell r="F2883">
            <v>0</v>
          </cell>
          <cell r="G2883">
            <v>90185.96</v>
          </cell>
        </row>
        <row r="2884">
          <cell r="B2884" t="str">
            <v>51240-0000-0000-0000-0000</v>
          </cell>
          <cell r="C2884" t="str">
            <v>MATERIALES Y ARTÍCULOS DE CONSTRUCCIÓN Y</v>
          </cell>
          <cell r="D2884">
            <v>0</v>
          </cell>
          <cell r="E2884">
            <v>21807601.18</v>
          </cell>
          <cell r="F2884">
            <v>605583.46</v>
          </cell>
          <cell r="G2884">
            <v>21202017.719999999</v>
          </cell>
        </row>
        <row r="2885">
          <cell r="B2885" t="str">
            <v>51240-2410-0000-0000-0000</v>
          </cell>
          <cell r="C2885" t="str">
            <v>PRODUCTOS MINERALES NO METALICOS</v>
          </cell>
          <cell r="D2885">
            <v>0</v>
          </cell>
          <cell r="E2885">
            <v>9217545.6600000001</v>
          </cell>
          <cell r="F2885">
            <v>568746.84</v>
          </cell>
          <cell r="G2885">
            <v>8648798.8200000003</v>
          </cell>
        </row>
        <row r="2886">
          <cell r="B2886" t="str">
            <v>51240-2411-0000-0000-0000</v>
          </cell>
          <cell r="C2886" t="str">
            <v>PRODUCTOS MINERALES NO METALICOS</v>
          </cell>
          <cell r="D2886">
            <v>0</v>
          </cell>
          <cell r="E2886">
            <v>9217545.6600000001</v>
          </cell>
          <cell r="F2886">
            <v>568746.84</v>
          </cell>
          <cell r="G2886">
            <v>8648798.8200000003</v>
          </cell>
        </row>
        <row r="2887">
          <cell r="B2887" t="str">
            <v>51240-2420-0000-0000-0000</v>
          </cell>
          <cell r="C2887" t="str">
            <v>CEMENTO Y PRODUCTOS DE CONCRETO</v>
          </cell>
          <cell r="D2887">
            <v>0</v>
          </cell>
          <cell r="E2887">
            <v>278972.37</v>
          </cell>
          <cell r="F2887">
            <v>0</v>
          </cell>
          <cell r="G2887">
            <v>278972.37</v>
          </cell>
        </row>
        <row r="2888">
          <cell r="B2888" t="str">
            <v>51240-2421-0000-0000-0000</v>
          </cell>
          <cell r="C2888" t="str">
            <v>CEMENTO Y PRODUCTOS DE CONCRETO</v>
          </cell>
          <cell r="D2888">
            <v>0</v>
          </cell>
          <cell r="E2888">
            <v>278972.37</v>
          </cell>
          <cell r="F2888">
            <v>0</v>
          </cell>
          <cell r="G2888">
            <v>278972.37</v>
          </cell>
        </row>
        <row r="2889">
          <cell r="B2889" t="str">
            <v>51240-2430-0000-0000-0000</v>
          </cell>
          <cell r="C2889" t="str">
            <v>CAL YESO Y PRODUCTOS DE YESO</v>
          </cell>
          <cell r="D2889">
            <v>0</v>
          </cell>
          <cell r="E2889">
            <v>66234.320000000007</v>
          </cell>
          <cell r="F2889">
            <v>0</v>
          </cell>
          <cell r="G2889">
            <v>66234.320000000007</v>
          </cell>
        </row>
        <row r="2890">
          <cell r="B2890" t="str">
            <v>51240-2431-0000-0000-0000</v>
          </cell>
          <cell r="C2890" t="str">
            <v>CAL YESO Y PRODUCTOS DE YESO</v>
          </cell>
          <cell r="D2890">
            <v>0</v>
          </cell>
          <cell r="E2890">
            <v>66234.320000000007</v>
          </cell>
          <cell r="F2890">
            <v>0</v>
          </cell>
          <cell r="G2890">
            <v>66234.320000000007</v>
          </cell>
        </row>
        <row r="2891">
          <cell r="B2891" t="str">
            <v>51240-2440-0000-0000-0000</v>
          </cell>
          <cell r="C2891" t="str">
            <v>MADERA Y PRODUCTOS DE MADERA</v>
          </cell>
          <cell r="D2891">
            <v>0</v>
          </cell>
          <cell r="E2891">
            <v>13571.84</v>
          </cell>
          <cell r="F2891">
            <v>0</v>
          </cell>
          <cell r="G2891">
            <v>13571.84</v>
          </cell>
        </row>
        <row r="2892">
          <cell r="B2892" t="str">
            <v>51240-2441-0000-0000-0000</v>
          </cell>
          <cell r="C2892" t="str">
            <v>MADERA Y PRODUCTOS DE MADERA</v>
          </cell>
          <cell r="D2892">
            <v>0</v>
          </cell>
          <cell r="E2892">
            <v>13571.84</v>
          </cell>
          <cell r="F2892">
            <v>0</v>
          </cell>
          <cell r="G2892">
            <v>13571.84</v>
          </cell>
        </row>
        <row r="2893">
          <cell r="B2893" t="str">
            <v>51240-2450-0000-0000-0000</v>
          </cell>
          <cell r="C2893" t="str">
            <v>VIDRIO Y PRODUCTOS DE VIDRIO</v>
          </cell>
          <cell r="D2893">
            <v>0</v>
          </cell>
          <cell r="E2893">
            <v>13289.39</v>
          </cell>
          <cell r="F2893">
            <v>0</v>
          </cell>
          <cell r="G2893">
            <v>13289.39</v>
          </cell>
        </row>
        <row r="2894">
          <cell r="B2894" t="str">
            <v>51240-2451-0000-0000-0000</v>
          </cell>
          <cell r="C2894" t="str">
            <v>VIDRIO Y PRODUCTOS DE VIDRIO</v>
          </cell>
          <cell r="D2894">
            <v>0</v>
          </cell>
          <cell r="E2894">
            <v>13289.39</v>
          </cell>
          <cell r="F2894">
            <v>0</v>
          </cell>
          <cell r="G2894">
            <v>13289.39</v>
          </cell>
        </row>
        <row r="2895">
          <cell r="B2895" t="str">
            <v>51240-2460-0000-0000-0000</v>
          </cell>
          <cell r="C2895" t="str">
            <v>MATERIAL ELECTRICO Y ELECTRONICO</v>
          </cell>
          <cell r="D2895">
            <v>0</v>
          </cell>
          <cell r="E2895">
            <v>7537097.7000000002</v>
          </cell>
          <cell r="F2895">
            <v>36802</v>
          </cell>
          <cell r="G2895">
            <v>7500295.7000000002</v>
          </cell>
        </row>
        <row r="2896">
          <cell r="B2896" t="str">
            <v>51240-2461-0000-0000-0000</v>
          </cell>
          <cell r="C2896" t="str">
            <v>MATERIAL ELECTRICO Y ELECTRONICO</v>
          </cell>
          <cell r="D2896">
            <v>0</v>
          </cell>
          <cell r="E2896">
            <v>7537097.7000000002</v>
          </cell>
          <cell r="F2896">
            <v>36802</v>
          </cell>
          <cell r="G2896">
            <v>7500295.7000000002</v>
          </cell>
        </row>
        <row r="2897">
          <cell r="B2897" t="str">
            <v>51240-2470-0000-0000-0000</v>
          </cell>
          <cell r="C2897" t="str">
            <v>ARTICULOS METALICOS PARA LA CONSTRUCCION</v>
          </cell>
          <cell r="D2897">
            <v>0</v>
          </cell>
          <cell r="E2897">
            <v>1692780.48</v>
          </cell>
          <cell r="F2897">
            <v>0</v>
          </cell>
          <cell r="G2897">
            <v>1692780.48</v>
          </cell>
        </row>
        <row r="2898">
          <cell r="B2898" t="str">
            <v>51240-2471-0000-0000-0000</v>
          </cell>
          <cell r="C2898" t="str">
            <v>ARTICULOS METALICOS PARA LA CONSTRUCCION</v>
          </cell>
          <cell r="D2898">
            <v>0</v>
          </cell>
          <cell r="E2898">
            <v>1692780.48</v>
          </cell>
          <cell r="F2898">
            <v>0</v>
          </cell>
          <cell r="G2898">
            <v>1692780.48</v>
          </cell>
        </row>
        <row r="2899">
          <cell r="B2899" t="str">
            <v>51240-2480-0000-0000-0000</v>
          </cell>
          <cell r="C2899" t="str">
            <v>MATERIALES COMPLEMENTARIOS</v>
          </cell>
          <cell r="D2899">
            <v>0</v>
          </cell>
          <cell r="E2899">
            <v>1420880.85</v>
          </cell>
          <cell r="F2899">
            <v>34.619999999999997</v>
          </cell>
          <cell r="G2899">
            <v>1420846.23</v>
          </cell>
        </row>
        <row r="2900">
          <cell r="B2900" t="str">
            <v>51240-2481-0000-0000-0000</v>
          </cell>
          <cell r="C2900" t="str">
            <v>MATERIALES COMPLEMENTARIOS</v>
          </cell>
          <cell r="D2900">
            <v>0</v>
          </cell>
          <cell r="E2900">
            <v>1420880.85</v>
          </cell>
          <cell r="F2900">
            <v>34.619999999999997</v>
          </cell>
          <cell r="G2900">
            <v>1420846.23</v>
          </cell>
        </row>
        <row r="2901">
          <cell r="B2901" t="str">
            <v>51240-2490-0000-0000-0000</v>
          </cell>
          <cell r="C2901" t="str">
            <v>OTS MAT Y ART DE CONSTR Y REPARACION</v>
          </cell>
          <cell r="D2901">
            <v>0</v>
          </cell>
          <cell r="E2901">
            <v>1567228.57</v>
          </cell>
          <cell r="F2901">
            <v>0</v>
          </cell>
          <cell r="G2901">
            <v>1567228.57</v>
          </cell>
        </row>
        <row r="2902">
          <cell r="B2902" t="str">
            <v>51240-2491-0000-0000-0000</v>
          </cell>
          <cell r="C2902" t="str">
            <v>OTS MAT Y ART DE CONSTR Y REPARACION</v>
          </cell>
          <cell r="D2902">
            <v>0</v>
          </cell>
          <cell r="E2902">
            <v>1567228.57</v>
          </cell>
          <cell r="F2902">
            <v>0</v>
          </cell>
          <cell r="G2902">
            <v>1567228.57</v>
          </cell>
        </row>
        <row r="2903">
          <cell r="B2903" t="str">
            <v>51250-0000-0000-0000-0000</v>
          </cell>
          <cell r="C2903" t="str">
            <v>PROD QUIMICOS FARMACEUT Y D LABORATORIO</v>
          </cell>
          <cell r="D2903">
            <v>0</v>
          </cell>
          <cell r="E2903">
            <v>4228571.29</v>
          </cell>
          <cell r="F2903">
            <v>271858.40000000002</v>
          </cell>
          <cell r="G2903">
            <v>3956712.89</v>
          </cell>
        </row>
        <row r="2904">
          <cell r="B2904" t="str">
            <v>51250-2510-0000-0000-0000</v>
          </cell>
          <cell r="C2904" t="str">
            <v>PRODUCTOS QUIMICOS BASICOS</v>
          </cell>
          <cell r="D2904">
            <v>0</v>
          </cell>
          <cell r="E2904">
            <v>14825.92</v>
          </cell>
          <cell r="F2904">
            <v>0</v>
          </cell>
          <cell r="G2904">
            <v>14825.92</v>
          </cell>
        </row>
        <row r="2905">
          <cell r="B2905" t="str">
            <v>51250-2511-0000-0000-0000</v>
          </cell>
          <cell r="C2905" t="str">
            <v>PRODUCTOS QUIMICOS BASICOS</v>
          </cell>
          <cell r="D2905">
            <v>0</v>
          </cell>
          <cell r="E2905">
            <v>14825.92</v>
          </cell>
          <cell r="F2905">
            <v>0</v>
          </cell>
          <cell r="G2905">
            <v>14825.92</v>
          </cell>
        </row>
        <row r="2906">
          <cell r="B2906" t="str">
            <v>51250-2520-0000-0000-0000</v>
          </cell>
          <cell r="C2906" t="str">
            <v>FERTILIZANTES PESTICIDAS Y OTS AGROQUI</v>
          </cell>
          <cell r="D2906">
            <v>0</v>
          </cell>
          <cell r="E2906">
            <v>635583.38</v>
          </cell>
          <cell r="F2906">
            <v>0</v>
          </cell>
          <cell r="G2906">
            <v>635583.38</v>
          </cell>
        </row>
        <row r="2907">
          <cell r="B2907" t="str">
            <v>51250-2521-0000-0000-0000</v>
          </cell>
          <cell r="C2907" t="str">
            <v>FERTILIZANTES PESTICIDAS Y OTS AGROQUI</v>
          </cell>
          <cell r="D2907">
            <v>0</v>
          </cell>
          <cell r="E2907">
            <v>635583.38</v>
          </cell>
          <cell r="F2907">
            <v>0</v>
          </cell>
          <cell r="G2907">
            <v>635583.38</v>
          </cell>
        </row>
        <row r="2908">
          <cell r="B2908" t="str">
            <v>51250-2530-0000-0000-0000</v>
          </cell>
          <cell r="C2908" t="str">
            <v>MEDICINAS Y PRODUCTOS FARMACEUTICOS</v>
          </cell>
          <cell r="D2908">
            <v>0</v>
          </cell>
          <cell r="E2908">
            <v>1411198.03</v>
          </cell>
          <cell r="F2908">
            <v>91826.4</v>
          </cell>
          <cell r="G2908">
            <v>1319371.6299999999</v>
          </cell>
        </row>
        <row r="2909">
          <cell r="B2909" t="str">
            <v>51250-2531-0000-0000-0000</v>
          </cell>
          <cell r="C2909" t="str">
            <v>MEDICINAS Y PRODUCTOS FARMACEUTICOS</v>
          </cell>
          <cell r="D2909">
            <v>0</v>
          </cell>
          <cell r="E2909">
            <v>1411198.03</v>
          </cell>
          <cell r="F2909">
            <v>91826.4</v>
          </cell>
          <cell r="G2909">
            <v>1319371.6299999999</v>
          </cell>
        </row>
        <row r="2910">
          <cell r="B2910" t="str">
            <v>51250-2540-0000-0000-0000</v>
          </cell>
          <cell r="C2910" t="str">
            <v>MAT ACCES Y SUMINISTROS MEDICOS</v>
          </cell>
          <cell r="D2910">
            <v>0</v>
          </cell>
          <cell r="E2910">
            <v>1277112.05</v>
          </cell>
          <cell r="F2910">
            <v>0</v>
          </cell>
          <cell r="G2910">
            <v>1277112.05</v>
          </cell>
        </row>
        <row r="2911">
          <cell r="B2911" t="str">
            <v>51250-2541-0000-0000-0000</v>
          </cell>
          <cell r="C2911" t="str">
            <v>MAT ACCESORIOS Y SUMINISTROS MEDICOS</v>
          </cell>
          <cell r="D2911">
            <v>0</v>
          </cell>
          <cell r="E2911">
            <v>1277112.05</v>
          </cell>
          <cell r="F2911">
            <v>0</v>
          </cell>
          <cell r="G2911">
            <v>1277112.05</v>
          </cell>
        </row>
        <row r="2912">
          <cell r="B2912" t="str">
            <v>51250-2550-0000-0000-0000</v>
          </cell>
          <cell r="C2912" t="str">
            <v>MAT ACCESORIOS Y SUM D LABORATORI0</v>
          </cell>
          <cell r="D2912">
            <v>0</v>
          </cell>
          <cell r="E2912">
            <v>844934.06</v>
          </cell>
          <cell r="F2912">
            <v>180032</v>
          </cell>
          <cell r="G2912">
            <v>664902.06000000006</v>
          </cell>
        </row>
        <row r="2913">
          <cell r="B2913" t="str">
            <v>51250-2551-0000-0000-0000</v>
          </cell>
          <cell r="C2913" t="str">
            <v>MAT ACCESORIOS Y SUM D LABORATORI0</v>
          </cell>
          <cell r="D2913">
            <v>0</v>
          </cell>
          <cell r="E2913">
            <v>844934.06</v>
          </cell>
          <cell r="F2913">
            <v>180032</v>
          </cell>
          <cell r="G2913">
            <v>664902.06000000006</v>
          </cell>
        </row>
        <row r="2914">
          <cell r="B2914" t="str">
            <v>51250-2560-0000-0000-0000</v>
          </cell>
          <cell r="C2914" t="str">
            <v>FIBRAS SINTETICAS HULES PLAST Y DERIV</v>
          </cell>
          <cell r="D2914">
            <v>0</v>
          </cell>
          <cell r="E2914">
            <v>44917.85</v>
          </cell>
          <cell r="F2914">
            <v>0</v>
          </cell>
          <cell r="G2914">
            <v>44917.85</v>
          </cell>
        </row>
        <row r="2915">
          <cell r="B2915" t="str">
            <v>51250-2561-0000-0000-0000</v>
          </cell>
          <cell r="C2915" t="str">
            <v>FIBRAS SINTETICAS HULES PLAST Y DERIV</v>
          </cell>
          <cell r="D2915">
            <v>0</v>
          </cell>
          <cell r="E2915">
            <v>44917.85</v>
          </cell>
          <cell r="F2915">
            <v>0</v>
          </cell>
          <cell r="G2915">
            <v>44917.85</v>
          </cell>
        </row>
        <row r="2916">
          <cell r="B2916" t="str">
            <v>51260-0000-0000-0000-0000</v>
          </cell>
          <cell r="C2916" t="str">
            <v>COMBUSTIBLES LUBRICANTES Y ADITIVOS</v>
          </cell>
          <cell r="D2916">
            <v>0</v>
          </cell>
          <cell r="E2916">
            <v>112579064.36</v>
          </cell>
          <cell r="F2916">
            <v>200</v>
          </cell>
          <cell r="G2916">
            <v>112578864.36</v>
          </cell>
        </row>
        <row r="2917">
          <cell r="B2917" t="str">
            <v>51260-2610-0000-0000-0000</v>
          </cell>
          <cell r="C2917" t="str">
            <v>COMBUSTIBLE LUBRICANTES Y ADITIVOS</v>
          </cell>
          <cell r="D2917">
            <v>0</v>
          </cell>
          <cell r="E2917">
            <v>112579064.36</v>
          </cell>
          <cell r="F2917">
            <v>200</v>
          </cell>
          <cell r="G2917">
            <v>112578864.36</v>
          </cell>
        </row>
        <row r="2918">
          <cell r="B2918" t="str">
            <v>51260-2611-0000-0000-0000</v>
          </cell>
          <cell r="C2918" t="str">
            <v>COMBUSTIBLE LUBRICANTES Y ADITIVOS</v>
          </cell>
          <cell r="D2918">
            <v>0</v>
          </cell>
          <cell r="E2918">
            <v>79264567.700000003</v>
          </cell>
          <cell r="F2918">
            <v>0</v>
          </cell>
          <cell r="G2918">
            <v>79264567.700000003</v>
          </cell>
        </row>
        <row r="2919">
          <cell r="B2919" t="str">
            <v>51260-2612-0000-0000-0000</v>
          </cell>
          <cell r="C2919" t="str">
            <v>COMB LUB Y ADT P ACT OPERATIVAS</v>
          </cell>
          <cell r="D2919">
            <v>0</v>
          </cell>
          <cell r="E2919">
            <v>16853396.059999999</v>
          </cell>
          <cell r="F2919">
            <v>0</v>
          </cell>
          <cell r="G2919">
            <v>16853396.059999999</v>
          </cell>
        </row>
        <row r="2920">
          <cell r="B2920" t="str">
            <v>51260-2613-0000-0000-0000</v>
          </cell>
          <cell r="C2920" t="str">
            <v>COMB LUB Y ADIT DEST P ACTI ADMIN</v>
          </cell>
          <cell r="D2920">
            <v>0</v>
          </cell>
          <cell r="E2920">
            <v>16461100.6</v>
          </cell>
          <cell r="F2920">
            <v>200</v>
          </cell>
          <cell r="G2920">
            <v>16460900.6</v>
          </cell>
        </row>
        <row r="2921">
          <cell r="B2921" t="str">
            <v>51270-0000-0000-0000-0000</v>
          </cell>
          <cell r="C2921" t="str">
            <v>VEST BLANC PREND DPROTEC Y ART DEPORT</v>
          </cell>
          <cell r="D2921">
            <v>0</v>
          </cell>
          <cell r="E2921">
            <v>6866605.5999999996</v>
          </cell>
          <cell r="F2921">
            <v>63544.800000000003</v>
          </cell>
          <cell r="G2921">
            <v>6803060.7999999998</v>
          </cell>
        </row>
        <row r="2922">
          <cell r="B2922" t="str">
            <v>51270-2710-0000-0000-0000</v>
          </cell>
          <cell r="C2922" t="str">
            <v>VEST Y UNIF DEST A ACT ADMINISTRATIVAS</v>
          </cell>
          <cell r="D2922">
            <v>0</v>
          </cell>
          <cell r="E2922">
            <v>5978803.0899999999</v>
          </cell>
          <cell r="F2922">
            <v>63544.800000000003</v>
          </cell>
          <cell r="G2922">
            <v>5915258.29</v>
          </cell>
        </row>
        <row r="2923">
          <cell r="B2923" t="str">
            <v>51270-2711-0000-0000-0000</v>
          </cell>
          <cell r="C2923" t="str">
            <v>VEST Y UNIF DEST A ACT ADMINISTRATIVAS</v>
          </cell>
          <cell r="D2923">
            <v>0</v>
          </cell>
          <cell r="E2923">
            <v>89999.72</v>
          </cell>
          <cell r="F2923">
            <v>0</v>
          </cell>
          <cell r="G2923">
            <v>89999.72</v>
          </cell>
        </row>
        <row r="2924">
          <cell r="B2924" t="str">
            <v>51270-2712-0000-0000-0000</v>
          </cell>
          <cell r="C2924" t="str">
            <v>VEST Y UNIF DESTINADOS A ACT OPERATIVAS</v>
          </cell>
          <cell r="D2924">
            <v>0</v>
          </cell>
          <cell r="E2924">
            <v>5888803.3700000001</v>
          </cell>
          <cell r="F2924">
            <v>63544.800000000003</v>
          </cell>
          <cell r="G2924">
            <v>5825258.5700000003</v>
          </cell>
        </row>
        <row r="2925">
          <cell r="B2925" t="str">
            <v>51270-2720-0000-0000-0000</v>
          </cell>
          <cell r="C2925" t="str">
            <v>PRENDAS DE SEGURIDAD Y PROTEC PERSONAL</v>
          </cell>
          <cell r="D2925">
            <v>0</v>
          </cell>
          <cell r="E2925">
            <v>884201.33</v>
          </cell>
          <cell r="F2925">
            <v>0</v>
          </cell>
          <cell r="G2925">
            <v>884201.33</v>
          </cell>
        </row>
        <row r="2926">
          <cell r="B2926" t="str">
            <v>51270-2721-0000-0000-0000</v>
          </cell>
          <cell r="C2926" t="str">
            <v>PRENDAS DE SEGURIDAD Y PROTEC PERSONAL</v>
          </cell>
          <cell r="D2926">
            <v>0</v>
          </cell>
          <cell r="E2926">
            <v>884201.33</v>
          </cell>
          <cell r="F2926">
            <v>0</v>
          </cell>
          <cell r="G2926">
            <v>884201.33</v>
          </cell>
        </row>
        <row r="2927">
          <cell r="B2927" t="str">
            <v>51270-2740-0000-0000-0000</v>
          </cell>
          <cell r="C2927" t="str">
            <v>PRODUCTOS TEXTILES</v>
          </cell>
          <cell r="D2927">
            <v>0</v>
          </cell>
          <cell r="E2927">
            <v>2048.96</v>
          </cell>
          <cell r="F2927">
            <v>0</v>
          </cell>
          <cell r="G2927">
            <v>2048.96</v>
          </cell>
        </row>
        <row r="2928">
          <cell r="B2928" t="str">
            <v>51270-2741-0000-0000-0000</v>
          </cell>
          <cell r="C2928" t="str">
            <v>PRODUCTOS TEXTILES</v>
          </cell>
          <cell r="D2928">
            <v>0</v>
          </cell>
          <cell r="E2928">
            <v>2048.96</v>
          </cell>
          <cell r="F2928">
            <v>0</v>
          </cell>
          <cell r="G2928">
            <v>2048.96</v>
          </cell>
        </row>
        <row r="2929">
          <cell r="B2929" t="str">
            <v>51270-2750-0000-0000-0000</v>
          </cell>
          <cell r="C2929" t="str">
            <v>BLANC Y PROD TEXTILES NO PRENDAS D VESTI</v>
          </cell>
          <cell r="D2929">
            <v>0</v>
          </cell>
          <cell r="E2929">
            <v>1552.22</v>
          </cell>
          <cell r="F2929">
            <v>0</v>
          </cell>
          <cell r="G2929">
            <v>1552.22</v>
          </cell>
        </row>
        <row r="2930">
          <cell r="B2930" t="str">
            <v>51270-2751-0000-0000-0000</v>
          </cell>
          <cell r="C2930" t="str">
            <v>BLANV Y PROD TEXTILES NO PRENDAS D VESTI</v>
          </cell>
          <cell r="D2930">
            <v>0</v>
          </cell>
          <cell r="E2930">
            <v>1552.22</v>
          </cell>
          <cell r="F2930">
            <v>0</v>
          </cell>
          <cell r="G2930">
            <v>1552.22</v>
          </cell>
        </row>
        <row r="2931">
          <cell r="B2931" t="str">
            <v>51280-0000-0000-0000-0000</v>
          </cell>
          <cell r="C2931" t="str">
            <v>MATERIALES Y SUMINISTROS PARA SEGURIDAD</v>
          </cell>
          <cell r="D2931">
            <v>0</v>
          </cell>
          <cell r="E2931">
            <v>5648116.0999999996</v>
          </cell>
          <cell r="F2931">
            <v>0</v>
          </cell>
          <cell r="G2931">
            <v>5648116.0999999996</v>
          </cell>
        </row>
        <row r="2932">
          <cell r="B2932" t="str">
            <v>51280-2820-0000-0000-0000</v>
          </cell>
          <cell r="C2932" t="str">
            <v>MATERIALES DE SEGURIDAD PUBLICA</v>
          </cell>
          <cell r="D2932">
            <v>0</v>
          </cell>
          <cell r="E2932">
            <v>3998045.1</v>
          </cell>
          <cell r="F2932">
            <v>0</v>
          </cell>
          <cell r="G2932">
            <v>3998045.1</v>
          </cell>
        </row>
        <row r="2933">
          <cell r="B2933" t="str">
            <v>51280-2821-0000-0000-0000</v>
          </cell>
          <cell r="C2933" t="str">
            <v>MATERIALES DE SEGURIDAD PUBLICA</v>
          </cell>
          <cell r="D2933">
            <v>0</v>
          </cell>
          <cell r="E2933">
            <v>3998045.1</v>
          </cell>
          <cell r="F2933">
            <v>0</v>
          </cell>
          <cell r="G2933">
            <v>3998045.1</v>
          </cell>
        </row>
        <row r="2934">
          <cell r="B2934" t="str">
            <v>51280-2830-0000-0000-0000</v>
          </cell>
          <cell r="C2934" t="str">
            <v>PRENDAS DE PROTECCION PARA SEGUR PUB</v>
          </cell>
          <cell r="D2934">
            <v>0</v>
          </cell>
          <cell r="E2934">
            <v>1650071</v>
          </cell>
          <cell r="F2934">
            <v>0</v>
          </cell>
          <cell r="G2934">
            <v>1650071</v>
          </cell>
        </row>
        <row r="2935">
          <cell r="B2935" t="str">
            <v>51280-2831-0000-0000-0000</v>
          </cell>
          <cell r="C2935" t="str">
            <v>PRENDAS DE PROTECCION PARA SEGUR PUB</v>
          </cell>
          <cell r="D2935">
            <v>0</v>
          </cell>
          <cell r="E2935">
            <v>1650071</v>
          </cell>
          <cell r="F2935">
            <v>0</v>
          </cell>
          <cell r="G2935">
            <v>1650071</v>
          </cell>
        </row>
        <row r="2936">
          <cell r="B2936" t="str">
            <v>51290-0000-0000-0000-0000</v>
          </cell>
          <cell r="C2936" t="str">
            <v>HERRAM REFACC Y ACCESORIOS MENORES</v>
          </cell>
          <cell r="D2936">
            <v>0</v>
          </cell>
          <cell r="E2936">
            <v>89748470.409999996</v>
          </cell>
          <cell r="F2936">
            <v>17963974.260000002</v>
          </cell>
          <cell r="G2936">
            <v>71784496.150000006</v>
          </cell>
        </row>
        <row r="2937">
          <cell r="B2937" t="str">
            <v>51290-2910-0000-0000-0000</v>
          </cell>
          <cell r="C2937" t="str">
            <v>HERRAMIENTAS MENORES</v>
          </cell>
          <cell r="D2937">
            <v>0</v>
          </cell>
          <cell r="E2937">
            <v>416565.83</v>
          </cell>
          <cell r="F2937">
            <v>795</v>
          </cell>
          <cell r="G2937">
            <v>415770.83</v>
          </cell>
        </row>
        <row r="2938">
          <cell r="B2938" t="str">
            <v>51290-2911-0000-0000-0000</v>
          </cell>
          <cell r="C2938" t="str">
            <v>HERRAMIENTAS MENORES</v>
          </cell>
          <cell r="D2938">
            <v>0</v>
          </cell>
          <cell r="E2938">
            <v>416565.83</v>
          </cell>
          <cell r="F2938">
            <v>795</v>
          </cell>
          <cell r="G2938">
            <v>415770.83</v>
          </cell>
        </row>
        <row r="2939">
          <cell r="B2939" t="str">
            <v>51290-2920-0000-0000-0000</v>
          </cell>
          <cell r="C2939" t="str">
            <v>REFACC Y ACCESORIOS MENORES DE EDIFICIOS</v>
          </cell>
          <cell r="D2939">
            <v>0</v>
          </cell>
          <cell r="E2939">
            <v>103840.1</v>
          </cell>
          <cell r="F2939">
            <v>12</v>
          </cell>
          <cell r="G2939">
            <v>103828.1</v>
          </cell>
        </row>
        <row r="2940">
          <cell r="B2940" t="str">
            <v>51290-2921-0000-0000-0000</v>
          </cell>
          <cell r="C2940" t="str">
            <v>REFACC Y ACCESORIOS MENORES DE EDIFICIOS</v>
          </cell>
          <cell r="D2940">
            <v>0</v>
          </cell>
          <cell r="E2940">
            <v>103840.1</v>
          </cell>
          <cell r="F2940">
            <v>12</v>
          </cell>
          <cell r="G2940">
            <v>103828.1</v>
          </cell>
        </row>
        <row r="2941">
          <cell r="B2941" t="str">
            <v>51290-2930-0000-0000-0000</v>
          </cell>
          <cell r="C2941" t="str">
            <v>REF ACC MEN D MOB Y EQ ADMON EDU Y REC</v>
          </cell>
          <cell r="D2941">
            <v>0</v>
          </cell>
          <cell r="E2941">
            <v>35817.71</v>
          </cell>
          <cell r="F2941">
            <v>380</v>
          </cell>
          <cell r="G2941">
            <v>35437.71</v>
          </cell>
        </row>
        <row r="2942">
          <cell r="B2942" t="str">
            <v>51290-2931-0000-0000-0000</v>
          </cell>
          <cell r="C2942" t="str">
            <v>REF ACC MEN D MOB Y EQ ADMON EDU Y REC</v>
          </cell>
          <cell r="D2942">
            <v>0</v>
          </cell>
          <cell r="E2942">
            <v>35817.71</v>
          </cell>
          <cell r="F2942">
            <v>380</v>
          </cell>
          <cell r="G2942">
            <v>35437.71</v>
          </cell>
        </row>
        <row r="2943">
          <cell r="B2943" t="str">
            <v>51290-2940-0000-0000-0000</v>
          </cell>
          <cell r="C2943" t="str">
            <v>REFY AC MENOR D EQ COMP Y TEC D INFORMA</v>
          </cell>
          <cell r="D2943">
            <v>0</v>
          </cell>
          <cell r="E2943">
            <v>734492.44</v>
          </cell>
          <cell r="F2943">
            <v>1195</v>
          </cell>
          <cell r="G2943">
            <v>733297.44</v>
          </cell>
        </row>
        <row r="2944">
          <cell r="B2944" t="str">
            <v>51290-2941-0000-0000-0000</v>
          </cell>
          <cell r="C2944" t="str">
            <v>REFY AC MENOR D EQ COMP Y TEC D INFORMA</v>
          </cell>
          <cell r="D2944">
            <v>0</v>
          </cell>
          <cell r="E2944">
            <v>734492.44</v>
          </cell>
          <cell r="F2944">
            <v>1195</v>
          </cell>
          <cell r="G2944">
            <v>733297.44</v>
          </cell>
        </row>
        <row r="2945">
          <cell r="B2945" t="str">
            <v>51290-2950-0000-0000-0000</v>
          </cell>
          <cell r="C2945" t="str">
            <v>REF Y AC MEN D EQ INSTR MED Y D LAB</v>
          </cell>
          <cell r="D2945">
            <v>0</v>
          </cell>
          <cell r="E2945">
            <v>4782062.22</v>
          </cell>
          <cell r="F2945">
            <v>0</v>
          </cell>
          <cell r="G2945">
            <v>4782062.22</v>
          </cell>
        </row>
        <row r="2946">
          <cell r="B2946" t="str">
            <v>51290-2951-0000-0000-0000</v>
          </cell>
          <cell r="C2946" t="str">
            <v>REF Y AC MEN D EQ INSTR MED Y D LAB</v>
          </cell>
          <cell r="D2946">
            <v>0</v>
          </cell>
          <cell r="E2946">
            <v>4782062.22</v>
          </cell>
          <cell r="F2946">
            <v>0</v>
          </cell>
          <cell r="G2946">
            <v>4782062.22</v>
          </cell>
        </row>
        <row r="2947">
          <cell r="B2947" t="str">
            <v>51290-2960-0000-0000-0000</v>
          </cell>
          <cell r="C2947" t="str">
            <v>REF Y ACC MENORES D EQUIPO D TRANSP</v>
          </cell>
          <cell r="D2947">
            <v>0</v>
          </cell>
          <cell r="E2947">
            <v>82923964.310000002</v>
          </cell>
          <cell r="F2947">
            <v>17916120.260000002</v>
          </cell>
          <cell r="G2947">
            <v>65007844.049999997</v>
          </cell>
        </row>
        <row r="2948">
          <cell r="B2948" t="str">
            <v>51290-2961-0000-0000-0000</v>
          </cell>
          <cell r="C2948" t="str">
            <v>REF Y ACC MENORES D EQUIPO D TRANSP</v>
          </cell>
          <cell r="D2948">
            <v>0</v>
          </cell>
          <cell r="E2948">
            <v>82923964.310000002</v>
          </cell>
          <cell r="F2948">
            <v>17916120.260000002</v>
          </cell>
          <cell r="G2948">
            <v>65007844.049999997</v>
          </cell>
        </row>
        <row r="2949">
          <cell r="B2949" t="str">
            <v>51290-2980-0000-0000-0000</v>
          </cell>
          <cell r="C2949" t="str">
            <v>REF Y AC MEN D MAQ Y OTROS EQUIPOS</v>
          </cell>
          <cell r="D2949">
            <v>0</v>
          </cell>
          <cell r="E2949">
            <v>751727.8</v>
          </cell>
          <cell r="F2949">
            <v>45472</v>
          </cell>
          <cell r="G2949">
            <v>706255.8</v>
          </cell>
        </row>
        <row r="2950">
          <cell r="B2950" t="str">
            <v>51290-2981-0000-0000-0000</v>
          </cell>
          <cell r="C2950" t="str">
            <v>REF Y AC MEN D MAQ Y OTROS EQUIPOS</v>
          </cell>
          <cell r="D2950">
            <v>0</v>
          </cell>
          <cell r="E2950">
            <v>751727.8</v>
          </cell>
          <cell r="F2950">
            <v>45472</v>
          </cell>
          <cell r="G2950">
            <v>706255.8</v>
          </cell>
        </row>
        <row r="2951">
          <cell r="B2951" t="str">
            <v>51300-0000-0000-0000-0000</v>
          </cell>
          <cell r="C2951" t="str">
            <v>SERVICIOS GENERALES</v>
          </cell>
          <cell r="D2951">
            <v>0</v>
          </cell>
          <cell r="E2951">
            <v>929265793.46000004</v>
          </cell>
          <cell r="F2951">
            <v>15088982.710000001</v>
          </cell>
          <cell r="G2951">
            <v>914176810.75</v>
          </cell>
        </row>
        <row r="2952">
          <cell r="B2952" t="str">
            <v>51310-0000-0000-0000-0000</v>
          </cell>
          <cell r="C2952" t="str">
            <v>SERVICIOS BASICOS</v>
          </cell>
          <cell r="D2952">
            <v>0</v>
          </cell>
          <cell r="E2952">
            <v>302761853.69999999</v>
          </cell>
          <cell r="F2952">
            <v>3356.12</v>
          </cell>
          <cell r="G2952">
            <v>302758497.57999998</v>
          </cell>
        </row>
        <row r="2953">
          <cell r="B2953" t="str">
            <v>51310-3110-0000-0000-0000</v>
          </cell>
          <cell r="C2953" t="str">
            <v>SERVICIO DE ENERGIA ELECTRICA</v>
          </cell>
          <cell r="D2953">
            <v>0</v>
          </cell>
          <cell r="E2953">
            <v>289661088.58999997</v>
          </cell>
          <cell r="F2953">
            <v>2422</v>
          </cell>
          <cell r="G2953">
            <v>289658666.58999997</v>
          </cell>
        </row>
        <row r="2954">
          <cell r="B2954" t="str">
            <v>51310-3111-0000-0000-0000</v>
          </cell>
          <cell r="C2954" t="str">
            <v>SERVICIO DE ENERGIA ELECTRICA</v>
          </cell>
          <cell r="D2954">
            <v>0</v>
          </cell>
          <cell r="E2954">
            <v>289661088.58999997</v>
          </cell>
          <cell r="F2954">
            <v>2422</v>
          </cell>
          <cell r="G2954">
            <v>289658666.58999997</v>
          </cell>
        </row>
        <row r="2955">
          <cell r="B2955" t="str">
            <v>51310-3120-0000-0000-0000</v>
          </cell>
          <cell r="C2955" t="str">
            <v>SERVICIO DE GAS</v>
          </cell>
          <cell r="D2955">
            <v>0</v>
          </cell>
          <cell r="E2955">
            <v>52655.81</v>
          </cell>
          <cell r="F2955">
            <v>0</v>
          </cell>
          <cell r="G2955">
            <v>52655.81</v>
          </cell>
        </row>
        <row r="2956">
          <cell r="B2956" t="str">
            <v>51310-3121-0000-0000-0000</v>
          </cell>
          <cell r="C2956" t="str">
            <v>SERVICIO DE GAS</v>
          </cell>
          <cell r="D2956">
            <v>0</v>
          </cell>
          <cell r="E2956">
            <v>52655.81</v>
          </cell>
          <cell r="F2956">
            <v>0</v>
          </cell>
          <cell r="G2956">
            <v>52655.81</v>
          </cell>
        </row>
        <row r="2957">
          <cell r="B2957" t="str">
            <v>51310-3130-0000-0000-0000</v>
          </cell>
          <cell r="C2957" t="str">
            <v>SERVICIO DE AGUA</v>
          </cell>
          <cell r="D2957">
            <v>0</v>
          </cell>
          <cell r="E2957">
            <v>84224.3</v>
          </cell>
          <cell r="F2957">
            <v>0</v>
          </cell>
          <cell r="G2957">
            <v>84224.3</v>
          </cell>
        </row>
        <row r="2958">
          <cell r="B2958" t="str">
            <v>51310-3131-0000-0000-0000</v>
          </cell>
          <cell r="C2958" t="str">
            <v>SERVICIO DE AGUA</v>
          </cell>
          <cell r="D2958">
            <v>0</v>
          </cell>
          <cell r="E2958">
            <v>84224.3</v>
          </cell>
          <cell r="F2958">
            <v>0</v>
          </cell>
          <cell r="G2958">
            <v>84224.3</v>
          </cell>
        </row>
        <row r="2959">
          <cell r="B2959" t="str">
            <v>51310-3140-0000-0000-0000</v>
          </cell>
          <cell r="C2959" t="str">
            <v>SERVICIO TELEFONIA TRADICIONAL</v>
          </cell>
          <cell r="D2959">
            <v>0</v>
          </cell>
          <cell r="E2959">
            <v>4267357.71</v>
          </cell>
          <cell r="F2959">
            <v>0</v>
          </cell>
          <cell r="G2959">
            <v>4267357.71</v>
          </cell>
        </row>
        <row r="2960">
          <cell r="B2960" t="str">
            <v>51310-3141-0000-0000-0000</v>
          </cell>
          <cell r="C2960" t="str">
            <v>SERVICIO TELEFONIA TRADICIONAL</v>
          </cell>
          <cell r="D2960">
            <v>0</v>
          </cell>
          <cell r="E2960">
            <v>4267357.71</v>
          </cell>
          <cell r="F2960">
            <v>0</v>
          </cell>
          <cell r="G2960">
            <v>4267357.71</v>
          </cell>
        </row>
        <row r="2961">
          <cell r="B2961" t="str">
            <v>51310-3150-0000-0000-0000</v>
          </cell>
          <cell r="C2961" t="str">
            <v>SERVICIO TELEFONIA CELULAR</v>
          </cell>
          <cell r="D2961">
            <v>0</v>
          </cell>
          <cell r="E2961">
            <v>2191785.8199999998</v>
          </cell>
          <cell r="F2961">
            <v>0</v>
          </cell>
          <cell r="G2961">
            <v>2191785.8199999998</v>
          </cell>
        </row>
        <row r="2962">
          <cell r="B2962" t="str">
            <v>51310-3151-0000-0000-0000</v>
          </cell>
          <cell r="C2962" t="str">
            <v>SERVICIO TELEFONIA CELULAR</v>
          </cell>
          <cell r="D2962">
            <v>0</v>
          </cell>
          <cell r="E2962">
            <v>2191785.8199999998</v>
          </cell>
          <cell r="F2962">
            <v>0</v>
          </cell>
          <cell r="G2962">
            <v>2191785.8199999998</v>
          </cell>
        </row>
        <row r="2963">
          <cell r="B2963" t="str">
            <v>51310-3160-0000-0000-0000</v>
          </cell>
          <cell r="C2963" t="str">
            <v>SERV D TELECOMUNICACIONES Y SATELITES</v>
          </cell>
          <cell r="D2963">
            <v>0</v>
          </cell>
          <cell r="E2963">
            <v>129687</v>
          </cell>
          <cell r="F2963">
            <v>0</v>
          </cell>
          <cell r="G2963">
            <v>129687</v>
          </cell>
        </row>
        <row r="2964">
          <cell r="B2964" t="str">
            <v>51310-3161-0000-0000-0000</v>
          </cell>
          <cell r="C2964" t="str">
            <v>SERV D TELECOMUNICACIONES Y SATELITES</v>
          </cell>
          <cell r="D2964">
            <v>0</v>
          </cell>
          <cell r="E2964">
            <v>129687</v>
          </cell>
          <cell r="F2964">
            <v>0</v>
          </cell>
          <cell r="G2964">
            <v>129687</v>
          </cell>
        </row>
        <row r="2965">
          <cell r="B2965" t="str">
            <v>51310-3170-0000-0000-0000</v>
          </cell>
          <cell r="C2965" t="str">
            <v>SERV D ACC A INTERNET REDES Y PROC D INF</v>
          </cell>
          <cell r="D2965">
            <v>0</v>
          </cell>
          <cell r="E2965">
            <v>4136708.35</v>
          </cell>
          <cell r="F2965">
            <v>636</v>
          </cell>
          <cell r="G2965">
            <v>4136072.35</v>
          </cell>
        </row>
        <row r="2966">
          <cell r="B2966" t="str">
            <v>51310-3171-0000-0000-0000</v>
          </cell>
          <cell r="C2966" t="str">
            <v>SERV D ACC A INTERNET REDES Y PROC D INF</v>
          </cell>
          <cell r="D2966">
            <v>0</v>
          </cell>
          <cell r="E2966">
            <v>4136708.35</v>
          </cell>
          <cell r="F2966">
            <v>636</v>
          </cell>
          <cell r="G2966">
            <v>4136072.35</v>
          </cell>
        </row>
        <row r="2967">
          <cell r="B2967" t="str">
            <v>51310-3180-0000-0000-0000</v>
          </cell>
          <cell r="C2967" t="str">
            <v>SERVICIOS POSTALES</v>
          </cell>
          <cell r="D2967">
            <v>0</v>
          </cell>
          <cell r="E2967">
            <v>1895052.2</v>
          </cell>
          <cell r="F2967">
            <v>298.12</v>
          </cell>
          <cell r="G2967">
            <v>1894754.08</v>
          </cell>
        </row>
        <row r="2968">
          <cell r="B2968" t="str">
            <v>51310-3181-0000-0000-0000</v>
          </cell>
          <cell r="C2968" t="str">
            <v>SERVICIOS POSTALES</v>
          </cell>
          <cell r="D2968">
            <v>0</v>
          </cell>
          <cell r="E2968">
            <v>1895052.2</v>
          </cell>
          <cell r="F2968">
            <v>298.12</v>
          </cell>
          <cell r="G2968">
            <v>1894754.08</v>
          </cell>
        </row>
        <row r="2969">
          <cell r="B2969" t="str">
            <v>51310-3190-0000-0000-0000</v>
          </cell>
          <cell r="C2969" t="str">
            <v>SERVICIOS INTEGRALES Y OTROS SERVICIOS</v>
          </cell>
          <cell r="D2969">
            <v>0</v>
          </cell>
          <cell r="E2969">
            <v>343293.92</v>
          </cell>
          <cell r="F2969">
            <v>0</v>
          </cell>
          <cell r="G2969">
            <v>343293.92</v>
          </cell>
        </row>
        <row r="2970">
          <cell r="B2970" t="str">
            <v>51310-3191-0000-0000-0000</v>
          </cell>
          <cell r="C2970" t="str">
            <v>SERVICIOS INTEGRALES</v>
          </cell>
          <cell r="D2970">
            <v>0</v>
          </cell>
          <cell r="E2970">
            <v>343293.92</v>
          </cell>
          <cell r="F2970">
            <v>0</v>
          </cell>
          <cell r="G2970">
            <v>343293.92</v>
          </cell>
        </row>
        <row r="2971">
          <cell r="B2971" t="str">
            <v>51320-0000-0000-0000-0000</v>
          </cell>
          <cell r="C2971" t="str">
            <v>SERVICIO DE ARRENDAMIENTO</v>
          </cell>
          <cell r="D2971">
            <v>0</v>
          </cell>
          <cell r="E2971">
            <v>27453892.68</v>
          </cell>
          <cell r="F2971">
            <v>1228235.1399999999</v>
          </cell>
          <cell r="G2971">
            <v>26225657.539999999</v>
          </cell>
        </row>
        <row r="2972">
          <cell r="B2972" t="str">
            <v>51320-3220-0000-0000-0000</v>
          </cell>
          <cell r="C2972" t="str">
            <v>ARRENDAMIENTO DE EDIFICIOS</v>
          </cell>
          <cell r="D2972">
            <v>0</v>
          </cell>
          <cell r="E2972">
            <v>15654559.23</v>
          </cell>
          <cell r="F2972">
            <v>1228235.1399999999</v>
          </cell>
          <cell r="G2972">
            <v>14426324.09</v>
          </cell>
        </row>
        <row r="2973">
          <cell r="B2973" t="str">
            <v>51320-3221-0000-0000-0000</v>
          </cell>
          <cell r="C2973" t="str">
            <v>ARRENDAMIENTO DE EDIFICIOS Y LOCALES</v>
          </cell>
          <cell r="D2973">
            <v>0</v>
          </cell>
          <cell r="E2973">
            <v>15654559.23</v>
          </cell>
          <cell r="F2973">
            <v>1228235.1399999999</v>
          </cell>
          <cell r="G2973">
            <v>14426324.09</v>
          </cell>
        </row>
        <row r="2974">
          <cell r="B2974" t="str">
            <v>51320-3230-0000-0000-0000</v>
          </cell>
          <cell r="C2974" t="str">
            <v>ARREND MOB Y EQ DE ADMON EDU Y REC</v>
          </cell>
          <cell r="D2974">
            <v>0</v>
          </cell>
          <cell r="E2974">
            <v>1087093.71</v>
          </cell>
          <cell r="F2974">
            <v>0</v>
          </cell>
          <cell r="G2974">
            <v>1087093.71</v>
          </cell>
        </row>
        <row r="2975">
          <cell r="B2975" t="str">
            <v>51320-3233-0000-0000-0000</v>
          </cell>
          <cell r="C2975" t="str">
            <v>ARRENDAMIENTO DE BIENES Y EQ.INFORMATICO</v>
          </cell>
          <cell r="D2975">
            <v>0</v>
          </cell>
          <cell r="E2975">
            <v>1087093.71</v>
          </cell>
          <cell r="F2975">
            <v>0</v>
          </cell>
          <cell r="G2975">
            <v>1087093.71</v>
          </cell>
        </row>
        <row r="2976">
          <cell r="B2976" t="str">
            <v>51320-3250-0000-0000-0000</v>
          </cell>
          <cell r="C2976" t="str">
            <v>ARRENDAMIENTO DE EQUIPO DE TRANSPORTE</v>
          </cell>
          <cell r="D2976">
            <v>0</v>
          </cell>
          <cell r="E2976">
            <v>312388</v>
          </cell>
          <cell r="F2976">
            <v>0</v>
          </cell>
          <cell r="G2976">
            <v>312388</v>
          </cell>
        </row>
        <row r="2977">
          <cell r="B2977" t="str">
            <v>51320-3251-0000-0000-0000</v>
          </cell>
          <cell r="C2977" t="str">
            <v>ARRENDAMIENTO DE EQUIPO DE TRANSPORTE</v>
          </cell>
          <cell r="D2977">
            <v>0</v>
          </cell>
          <cell r="E2977">
            <v>312388</v>
          </cell>
          <cell r="F2977">
            <v>0</v>
          </cell>
          <cell r="G2977">
            <v>312388</v>
          </cell>
        </row>
        <row r="2978">
          <cell r="B2978" t="str">
            <v>51320-3270-0000-0000-0000</v>
          </cell>
          <cell r="C2978" t="str">
            <v>ARRENDAMIENTO DE ACTIVOS INTANGIBLES</v>
          </cell>
          <cell r="D2978">
            <v>0</v>
          </cell>
          <cell r="E2978">
            <v>4482252.76</v>
          </cell>
          <cell r="F2978">
            <v>0</v>
          </cell>
          <cell r="G2978">
            <v>4482252.76</v>
          </cell>
        </row>
        <row r="2979">
          <cell r="B2979" t="str">
            <v>51320-3271-0000-0000-0000</v>
          </cell>
          <cell r="C2979" t="str">
            <v>ARRENDAMIENTO DE ACTIVOS INTANGIBLES</v>
          </cell>
          <cell r="D2979">
            <v>0</v>
          </cell>
          <cell r="E2979">
            <v>4482252.76</v>
          </cell>
          <cell r="F2979">
            <v>0</v>
          </cell>
          <cell r="G2979">
            <v>4482252.76</v>
          </cell>
        </row>
        <row r="2980">
          <cell r="B2980" t="str">
            <v>51320-3290-0000-0000-0000</v>
          </cell>
          <cell r="C2980" t="str">
            <v>OTROS ARRENDAMIENTOS</v>
          </cell>
          <cell r="D2980">
            <v>0</v>
          </cell>
          <cell r="E2980">
            <v>5917598.9800000004</v>
          </cell>
          <cell r="F2980">
            <v>0</v>
          </cell>
          <cell r="G2980">
            <v>5917598.9800000004</v>
          </cell>
        </row>
        <row r="2981">
          <cell r="B2981" t="str">
            <v>51320-3291-0000-0000-0000</v>
          </cell>
          <cell r="C2981" t="str">
            <v>OTROS ARRENDAMIENTOS</v>
          </cell>
          <cell r="D2981">
            <v>0</v>
          </cell>
          <cell r="E2981">
            <v>5917598.9800000004</v>
          </cell>
          <cell r="F2981">
            <v>0</v>
          </cell>
          <cell r="G2981">
            <v>5917598.9800000004</v>
          </cell>
        </row>
        <row r="2982">
          <cell r="B2982" t="str">
            <v>51330-0000-0000-0000-0000</v>
          </cell>
          <cell r="C2982" t="str">
            <v>SERV PROFES CIENTI Y TECY OTS SERVICIOS</v>
          </cell>
          <cell r="D2982">
            <v>0</v>
          </cell>
          <cell r="E2982">
            <v>110336492.52</v>
          </cell>
          <cell r="F2982">
            <v>1504987.24</v>
          </cell>
          <cell r="G2982">
            <v>108831505.28</v>
          </cell>
        </row>
        <row r="2983">
          <cell r="B2983" t="str">
            <v>51330-3310-0000-0000-0000</v>
          </cell>
          <cell r="C2983" t="str">
            <v>SERV LEGAL D CONTABI AUDIT Y RELACIONA</v>
          </cell>
          <cell r="D2983">
            <v>0</v>
          </cell>
          <cell r="E2983">
            <v>4685252.5999999996</v>
          </cell>
          <cell r="F2983">
            <v>0</v>
          </cell>
          <cell r="G2983">
            <v>4685252.5999999996</v>
          </cell>
        </row>
        <row r="2984">
          <cell r="B2984" t="str">
            <v>51330-3311-0000-0000-0000</v>
          </cell>
          <cell r="C2984" t="str">
            <v>SERV LEGAL D CONTABI AUDIT Y RELACIONA</v>
          </cell>
          <cell r="D2984">
            <v>0</v>
          </cell>
          <cell r="E2984">
            <v>1345220.17</v>
          </cell>
          <cell r="F2984">
            <v>0</v>
          </cell>
          <cell r="G2984">
            <v>1345220.17</v>
          </cell>
        </row>
        <row r="2985">
          <cell r="B2985" t="str">
            <v>51330-3312-0000-0000-0000</v>
          </cell>
          <cell r="C2985" t="str">
            <v>SERVICIOS DE CONTABILIDAD</v>
          </cell>
          <cell r="D2985">
            <v>0</v>
          </cell>
          <cell r="E2985">
            <v>720355.36</v>
          </cell>
          <cell r="F2985">
            <v>0</v>
          </cell>
          <cell r="G2985">
            <v>720355.36</v>
          </cell>
        </row>
        <row r="2986">
          <cell r="B2986" t="str">
            <v>51330-3313-0000-0000-0000</v>
          </cell>
          <cell r="C2986" t="str">
            <v>SERVICIOS DE AUDITORIA</v>
          </cell>
          <cell r="D2986">
            <v>0</v>
          </cell>
          <cell r="E2986">
            <v>2545796.16</v>
          </cell>
          <cell r="F2986">
            <v>0</v>
          </cell>
          <cell r="G2986">
            <v>2545796.16</v>
          </cell>
        </row>
        <row r="2987">
          <cell r="B2987" t="str">
            <v>51330-3314-0000-0000-0000</v>
          </cell>
          <cell r="C2987" t="str">
            <v>OTROS SERVICIOS</v>
          </cell>
          <cell r="D2987">
            <v>0</v>
          </cell>
          <cell r="E2987">
            <v>73880.91</v>
          </cell>
          <cell r="F2987">
            <v>0</v>
          </cell>
          <cell r="G2987">
            <v>73880.91</v>
          </cell>
        </row>
        <row r="2988">
          <cell r="B2988" t="str">
            <v>51330-3320-0000-0000-0000</v>
          </cell>
          <cell r="C2988" t="str">
            <v>SERV D DISEÑO ARQ ING Y ACT RELACIONADA</v>
          </cell>
          <cell r="D2988">
            <v>0</v>
          </cell>
          <cell r="E2988">
            <v>1474855.87</v>
          </cell>
          <cell r="F2988">
            <v>0</v>
          </cell>
          <cell r="G2988">
            <v>1474855.87</v>
          </cell>
        </row>
        <row r="2989">
          <cell r="B2989" t="str">
            <v>51330-3321-0000-0000-0000</v>
          </cell>
          <cell r="C2989" t="str">
            <v>SERV D DISEÑO ARQ ING Y ACT RELACIONADA</v>
          </cell>
          <cell r="D2989">
            <v>0</v>
          </cell>
          <cell r="E2989">
            <v>1474855.87</v>
          </cell>
          <cell r="F2989">
            <v>0</v>
          </cell>
          <cell r="G2989">
            <v>1474855.87</v>
          </cell>
        </row>
        <row r="2990">
          <cell r="B2990" t="str">
            <v>51330-3330-0000-0000-0000</v>
          </cell>
          <cell r="C2990" t="str">
            <v>SER CONULT ADTIVA Y TEC N TECNOLG D INF</v>
          </cell>
          <cell r="D2990">
            <v>0</v>
          </cell>
          <cell r="E2990">
            <v>18998267.27</v>
          </cell>
          <cell r="F2990">
            <v>937063.56</v>
          </cell>
          <cell r="G2990">
            <v>18061203.710000001</v>
          </cell>
        </row>
        <row r="2991">
          <cell r="B2991" t="str">
            <v>51330-3331-0000-0000-0000</v>
          </cell>
          <cell r="C2991" t="str">
            <v>SER CONULT ADTIVA Y TEC N TECNOLG D INF</v>
          </cell>
          <cell r="D2991">
            <v>0</v>
          </cell>
          <cell r="E2991">
            <v>18998267.27</v>
          </cell>
          <cell r="F2991">
            <v>937063.56</v>
          </cell>
          <cell r="G2991">
            <v>18061203.710000001</v>
          </cell>
        </row>
        <row r="2992">
          <cell r="B2992" t="str">
            <v>51330-3340-0000-0000-0000</v>
          </cell>
          <cell r="C2992" t="str">
            <v>SERVICIOS DE CAPACITACION</v>
          </cell>
          <cell r="D2992">
            <v>0</v>
          </cell>
          <cell r="E2992">
            <v>16318893.470000001</v>
          </cell>
          <cell r="F2992">
            <v>254040</v>
          </cell>
          <cell r="G2992">
            <v>16064853.470000001</v>
          </cell>
        </row>
        <row r="2993">
          <cell r="B2993" t="str">
            <v>51330-3341-0000-0000-0000</v>
          </cell>
          <cell r="C2993" t="str">
            <v>SERVICIOS DE CAPACITACION</v>
          </cell>
          <cell r="D2993">
            <v>0</v>
          </cell>
          <cell r="E2993">
            <v>16318893.470000001</v>
          </cell>
          <cell r="F2993">
            <v>254040</v>
          </cell>
          <cell r="G2993">
            <v>16064853.470000001</v>
          </cell>
        </row>
        <row r="2994">
          <cell r="B2994" t="str">
            <v>51330-3350-0000-0000-0000</v>
          </cell>
          <cell r="C2994" t="str">
            <v>SERV D INVEST CIENTIFICA Y DESARROLLO</v>
          </cell>
          <cell r="D2994">
            <v>0</v>
          </cell>
          <cell r="E2994">
            <v>18237.599999999999</v>
          </cell>
          <cell r="F2994">
            <v>0</v>
          </cell>
          <cell r="G2994">
            <v>18237.599999999999</v>
          </cell>
        </row>
        <row r="2995">
          <cell r="B2995" t="str">
            <v>51330-3351-0000-0000-0000</v>
          </cell>
          <cell r="C2995" t="str">
            <v>SERV D INVEST CIENTIFICA Y DESARROLLO</v>
          </cell>
          <cell r="D2995">
            <v>0</v>
          </cell>
          <cell r="E2995">
            <v>18237.599999999999</v>
          </cell>
          <cell r="F2995">
            <v>0</v>
          </cell>
          <cell r="G2995">
            <v>18237.599999999999</v>
          </cell>
        </row>
        <row r="2996">
          <cell r="B2996" t="str">
            <v>51330-3360-0000-0000-0000</v>
          </cell>
          <cell r="C2996" t="str">
            <v>SERV D APOYO ADMTIVO FOTOCOP E IMPRESIO</v>
          </cell>
          <cell r="D2996">
            <v>0</v>
          </cell>
          <cell r="E2996">
            <v>27307214.879999999</v>
          </cell>
          <cell r="F2996">
            <v>65275.51</v>
          </cell>
          <cell r="G2996">
            <v>27241939.370000001</v>
          </cell>
        </row>
        <row r="2997">
          <cell r="B2997" t="str">
            <v>51330-3361-0000-0000-0000</v>
          </cell>
          <cell r="C2997" t="str">
            <v>IMPRESIONES OFICIALES</v>
          </cell>
          <cell r="D2997">
            <v>0</v>
          </cell>
          <cell r="E2997">
            <v>5497112.0999999996</v>
          </cell>
          <cell r="F2997">
            <v>14616</v>
          </cell>
          <cell r="G2997">
            <v>5482496.0999999996</v>
          </cell>
        </row>
        <row r="2998">
          <cell r="B2998" t="str">
            <v>51330-3362-0000-0000-0000</v>
          </cell>
          <cell r="C2998" t="str">
            <v>SERVICIO DE APOYO ADMINISTRATIVO</v>
          </cell>
          <cell r="D2998">
            <v>0</v>
          </cell>
          <cell r="E2998">
            <v>19336411.41</v>
          </cell>
          <cell r="F2998">
            <v>50659.51</v>
          </cell>
          <cell r="G2998">
            <v>19285751.899999999</v>
          </cell>
        </row>
        <row r="2999">
          <cell r="B2999" t="str">
            <v>51330-3363-0000-0000-0000</v>
          </cell>
          <cell r="C2999" t="str">
            <v>SERVICIO DE FOTOCOPIADO</v>
          </cell>
          <cell r="D2999">
            <v>0</v>
          </cell>
          <cell r="E2999">
            <v>2473691.37</v>
          </cell>
          <cell r="F2999">
            <v>0</v>
          </cell>
          <cell r="G2999">
            <v>2473691.37</v>
          </cell>
        </row>
        <row r="3000">
          <cell r="B3000" t="str">
            <v>51330-3380-0000-0000-0000</v>
          </cell>
          <cell r="C3000" t="str">
            <v>SERVICIOS DE VIGILANCIA</v>
          </cell>
          <cell r="D3000">
            <v>0</v>
          </cell>
          <cell r="E3000">
            <v>16267367.35</v>
          </cell>
          <cell r="F3000">
            <v>0</v>
          </cell>
          <cell r="G3000">
            <v>16267367.35</v>
          </cell>
        </row>
        <row r="3001">
          <cell r="B3001" t="str">
            <v>51330-3381-0000-0000-0000</v>
          </cell>
          <cell r="C3001" t="str">
            <v>SERVICIOS DE VIGILANCIA</v>
          </cell>
          <cell r="D3001">
            <v>0</v>
          </cell>
          <cell r="E3001">
            <v>16267367.35</v>
          </cell>
          <cell r="F3001">
            <v>0</v>
          </cell>
          <cell r="G3001">
            <v>16267367.35</v>
          </cell>
        </row>
        <row r="3002">
          <cell r="B3002" t="str">
            <v>51330-3390-0000-0000-0000</v>
          </cell>
          <cell r="C3002" t="str">
            <v>SERV PROFESIONALES CIENT Y TEC INTEGRAL</v>
          </cell>
          <cell r="D3002">
            <v>0</v>
          </cell>
          <cell r="E3002">
            <v>25266403.48</v>
          </cell>
          <cell r="F3002">
            <v>248608.17</v>
          </cell>
          <cell r="G3002">
            <v>25017795.309999999</v>
          </cell>
        </row>
        <row r="3003">
          <cell r="B3003" t="str">
            <v>51330-3391-0000-0000-0000</v>
          </cell>
          <cell r="C3003" t="str">
            <v>SERV PROFESIONALES CIENT Y TEC INTEGRAL</v>
          </cell>
          <cell r="D3003">
            <v>0</v>
          </cell>
          <cell r="E3003">
            <v>25266403.48</v>
          </cell>
          <cell r="F3003">
            <v>248608.17</v>
          </cell>
          <cell r="G3003">
            <v>25017795.309999999</v>
          </cell>
        </row>
        <row r="3004">
          <cell r="B3004" t="str">
            <v>51340-0000-0000-0000-0000</v>
          </cell>
          <cell r="C3004" t="str">
            <v>SERV FINANCIEROS BANCARIOS Y COMERCI</v>
          </cell>
          <cell r="D3004">
            <v>0</v>
          </cell>
          <cell r="E3004">
            <v>28875376</v>
          </cell>
          <cell r="F3004">
            <v>38764.839999999997</v>
          </cell>
          <cell r="G3004">
            <v>28836611.16</v>
          </cell>
        </row>
        <row r="3005">
          <cell r="B3005" t="str">
            <v>51340-3410-0000-0000-0000</v>
          </cell>
          <cell r="C3005" t="str">
            <v>SERVICIOS FINANCIEROS Y BANCARIOS</v>
          </cell>
          <cell r="D3005">
            <v>0</v>
          </cell>
          <cell r="E3005">
            <v>7159308.3200000003</v>
          </cell>
          <cell r="F3005">
            <v>38764.839999999997</v>
          </cell>
          <cell r="G3005">
            <v>7120543.4800000004</v>
          </cell>
        </row>
        <row r="3006">
          <cell r="B3006" t="str">
            <v>51340-3411-0000-0000-0000</v>
          </cell>
          <cell r="C3006" t="str">
            <v>SERVICIOS FINANCIEROS Y BANCARIOS</v>
          </cell>
          <cell r="D3006">
            <v>0</v>
          </cell>
          <cell r="E3006">
            <v>7159308.3200000003</v>
          </cell>
          <cell r="F3006">
            <v>38764.839999999997</v>
          </cell>
          <cell r="G3006">
            <v>7120543.4800000004</v>
          </cell>
        </row>
        <row r="3007">
          <cell r="B3007" t="str">
            <v>51340-3430-0000-0000-0000</v>
          </cell>
          <cell r="C3007" t="str">
            <v>SERV D RECAUDACI TRASL Y CUSTODIA DE VAL</v>
          </cell>
          <cell r="D3007">
            <v>0</v>
          </cell>
          <cell r="E3007">
            <v>2657796.2799999998</v>
          </cell>
          <cell r="F3007">
            <v>0</v>
          </cell>
          <cell r="G3007">
            <v>2657796.2799999998</v>
          </cell>
        </row>
        <row r="3008">
          <cell r="B3008" t="str">
            <v>51340-3431-0000-0000-0000</v>
          </cell>
          <cell r="C3008" t="str">
            <v>SERV D RECAUDACI TRASL Y CUSTODIA DE VAL</v>
          </cell>
          <cell r="D3008">
            <v>0</v>
          </cell>
          <cell r="E3008">
            <v>2657796.2799999998</v>
          </cell>
          <cell r="F3008">
            <v>0</v>
          </cell>
          <cell r="G3008">
            <v>2657796.2799999998</v>
          </cell>
        </row>
        <row r="3009">
          <cell r="B3009" t="str">
            <v>51340-3440-0000-0000-0000</v>
          </cell>
          <cell r="C3009" t="str">
            <v>SEG D RESPONSAB PATRIMONIAL Y FIANZAS</v>
          </cell>
          <cell r="D3009">
            <v>0</v>
          </cell>
          <cell r="E3009">
            <v>1542265</v>
          </cell>
          <cell r="F3009">
            <v>0</v>
          </cell>
          <cell r="G3009">
            <v>1542265</v>
          </cell>
        </row>
        <row r="3010">
          <cell r="B3010" t="str">
            <v>51340-3441-0000-0000-0000</v>
          </cell>
          <cell r="C3010" t="str">
            <v>SEG D RESPONSAB PATRIMONIAL Y FIANZAS</v>
          </cell>
          <cell r="D3010">
            <v>0</v>
          </cell>
          <cell r="E3010">
            <v>1542265</v>
          </cell>
          <cell r="F3010">
            <v>0</v>
          </cell>
          <cell r="G3010">
            <v>1542265</v>
          </cell>
        </row>
        <row r="3011">
          <cell r="B3011" t="str">
            <v>51340-3450-0000-0000-0000</v>
          </cell>
          <cell r="C3011" t="str">
            <v>SEGURO DE BIENES PATRIMONIALES</v>
          </cell>
          <cell r="D3011">
            <v>0</v>
          </cell>
          <cell r="E3011">
            <v>17422475.920000002</v>
          </cell>
          <cell r="F3011">
            <v>0</v>
          </cell>
          <cell r="G3011">
            <v>17422475.920000002</v>
          </cell>
        </row>
        <row r="3012">
          <cell r="B3012" t="str">
            <v>51340-3451-0000-0000-0000</v>
          </cell>
          <cell r="C3012" t="str">
            <v>SEGURO DE BIENES PATRIMONIALES</v>
          </cell>
          <cell r="D3012">
            <v>0</v>
          </cell>
          <cell r="E3012">
            <v>17422475.920000002</v>
          </cell>
          <cell r="F3012">
            <v>0</v>
          </cell>
          <cell r="G3012">
            <v>17422475.920000002</v>
          </cell>
        </row>
        <row r="3013">
          <cell r="B3013" t="str">
            <v>51340-3460-0000-0000-0000</v>
          </cell>
          <cell r="C3013" t="str">
            <v>ALMACENAJE ENVASE Y EMBALAJE</v>
          </cell>
          <cell r="D3013">
            <v>0</v>
          </cell>
          <cell r="E3013">
            <v>92.8</v>
          </cell>
          <cell r="F3013">
            <v>0</v>
          </cell>
          <cell r="G3013">
            <v>92.8</v>
          </cell>
        </row>
        <row r="3014">
          <cell r="B3014" t="str">
            <v>51340-3461-0000-0000-0000</v>
          </cell>
          <cell r="C3014" t="str">
            <v>ALMACENAJE ENVASE Y EMBALAJE</v>
          </cell>
          <cell r="D3014">
            <v>0</v>
          </cell>
          <cell r="E3014">
            <v>92.8</v>
          </cell>
          <cell r="F3014">
            <v>0</v>
          </cell>
          <cell r="G3014">
            <v>92.8</v>
          </cell>
        </row>
        <row r="3015">
          <cell r="B3015" t="str">
            <v>51340-3470-0000-0000-0000</v>
          </cell>
          <cell r="C3015" t="str">
            <v>FLETES Y MANIOBRAS</v>
          </cell>
          <cell r="D3015">
            <v>0</v>
          </cell>
          <cell r="E3015">
            <v>93437.68</v>
          </cell>
          <cell r="F3015">
            <v>0</v>
          </cell>
          <cell r="G3015">
            <v>93437.68</v>
          </cell>
        </row>
        <row r="3016">
          <cell r="B3016" t="str">
            <v>51340-3471-0000-0000-0000</v>
          </cell>
          <cell r="C3016" t="str">
            <v>FLETES Y MANIOBRAS</v>
          </cell>
          <cell r="D3016">
            <v>0</v>
          </cell>
          <cell r="E3016">
            <v>93437.68</v>
          </cell>
          <cell r="F3016">
            <v>0</v>
          </cell>
          <cell r="G3016">
            <v>93437.68</v>
          </cell>
        </row>
        <row r="3017">
          <cell r="B3017" t="str">
            <v>51350-0000-0000-0000-0000</v>
          </cell>
          <cell r="C3017" t="str">
            <v>SERVI D INT REP MANTE Y CONSERVACION</v>
          </cell>
          <cell r="D3017">
            <v>0</v>
          </cell>
          <cell r="E3017">
            <v>303694695.60000002</v>
          </cell>
          <cell r="F3017">
            <v>11647100.6</v>
          </cell>
          <cell r="G3017">
            <v>292047595</v>
          </cell>
        </row>
        <row r="3018">
          <cell r="B3018" t="str">
            <v>51350-3510-0000-0000-0000</v>
          </cell>
          <cell r="C3018" t="str">
            <v>CONSERVACION Y MANTTO DE INMUEBLES</v>
          </cell>
          <cell r="D3018">
            <v>0</v>
          </cell>
          <cell r="E3018">
            <v>13342296.84</v>
          </cell>
          <cell r="F3018">
            <v>221876.17</v>
          </cell>
          <cell r="G3018">
            <v>13120420.67</v>
          </cell>
        </row>
        <row r="3019">
          <cell r="B3019" t="str">
            <v>51350-3511-0000-0000-0000</v>
          </cell>
          <cell r="C3019" t="str">
            <v>CONSERVACION Y MANTTO DE INMUEBLES</v>
          </cell>
          <cell r="D3019">
            <v>0</v>
          </cell>
          <cell r="E3019">
            <v>5746982.6900000004</v>
          </cell>
          <cell r="F3019">
            <v>202052.42</v>
          </cell>
          <cell r="G3019">
            <v>5544930.2699999996</v>
          </cell>
        </row>
        <row r="3020">
          <cell r="B3020" t="str">
            <v>51350-3512-0000-0000-0000</v>
          </cell>
          <cell r="C3020" t="str">
            <v>INSTALACIONES</v>
          </cell>
          <cell r="D3020">
            <v>0</v>
          </cell>
          <cell r="E3020">
            <v>3338751.15</v>
          </cell>
          <cell r="F3020">
            <v>0</v>
          </cell>
          <cell r="G3020">
            <v>3338751.15</v>
          </cell>
        </row>
        <row r="3021">
          <cell r="B3021" t="str">
            <v>51350-3513-0000-0000-0000</v>
          </cell>
          <cell r="C3021" t="str">
            <v>ADAPTACION DE INMUEBLES</v>
          </cell>
          <cell r="D3021">
            <v>0</v>
          </cell>
          <cell r="E3021">
            <v>4256563</v>
          </cell>
          <cell r="F3021">
            <v>19823.75</v>
          </cell>
          <cell r="G3021">
            <v>4236739.25</v>
          </cell>
        </row>
        <row r="3022">
          <cell r="B3022" t="str">
            <v>51350-3520-0000-0000-0000</v>
          </cell>
          <cell r="C3022" t="str">
            <v>INST REP Y MANT MOB EQ ADMON EDU Y REC</v>
          </cell>
          <cell r="D3022">
            <v>0</v>
          </cell>
          <cell r="E3022">
            <v>268595.95</v>
          </cell>
          <cell r="F3022">
            <v>696</v>
          </cell>
          <cell r="G3022">
            <v>267899.95</v>
          </cell>
        </row>
        <row r="3023">
          <cell r="B3023" t="str">
            <v>51350-3521-0000-0000-0000</v>
          </cell>
          <cell r="C3023" t="str">
            <v>INST REP Y MANT MOB EQ ADMON EDU Y REC</v>
          </cell>
          <cell r="D3023">
            <v>0</v>
          </cell>
          <cell r="E3023">
            <v>268595.95</v>
          </cell>
          <cell r="F3023">
            <v>696</v>
          </cell>
          <cell r="G3023">
            <v>267899.95</v>
          </cell>
        </row>
        <row r="3024">
          <cell r="B3024" t="str">
            <v>51350-3530-0000-0000-0000</v>
          </cell>
          <cell r="C3024" t="str">
            <v>INST REP Y MANT EQ COMP Y TEC INF</v>
          </cell>
          <cell r="D3024">
            <v>0</v>
          </cell>
          <cell r="E3024">
            <v>3121915.4</v>
          </cell>
          <cell r="F3024">
            <v>0</v>
          </cell>
          <cell r="G3024">
            <v>3121915.4</v>
          </cell>
        </row>
        <row r="3025">
          <cell r="B3025" t="str">
            <v>51350-3531-0000-0000-0000</v>
          </cell>
          <cell r="C3025" t="str">
            <v>INST REP Y MANT EQ COMP Y TEC INF</v>
          </cell>
          <cell r="D3025">
            <v>0</v>
          </cell>
          <cell r="E3025">
            <v>3121915.4</v>
          </cell>
          <cell r="F3025">
            <v>0</v>
          </cell>
          <cell r="G3025">
            <v>3121915.4</v>
          </cell>
        </row>
        <row r="3026">
          <cell r="B3026" t="str">
            <v>51350-3540-0000-0000-0000</v>
          </cell>
          <cell r="C3026" t="str">
            <v>INST REP Y MANT EQ INSTR MEDICO Y LAB</v>
          </cell>
          <cell r="D3026">
            <v>0</v>
          </cell>
          <cell r="E3026">
            <v>754</v>
          </cell>
          <cell r="F3026">
            <v>0</v>
          </cell>
          <cell r="G3026">
            <v>754</v>
          </cell>
        </row>
        <row r="3027">
          <cell r="B3027" t="str">
            <v>51350-3541-0000-0000-0000</v>
          </cell>
          <cell r="C3027" t="str">
            <v>INST REP Y MANT EQ INSTR MEDICO Y LAB</v>
          </cell>
          <cell r="D3027">
            <v>0</v>
          </cell>
          <cell r="E3027">
            <v>754</v>
          </cell>
          <cell r="F3027">
            <v>0</v>
          </cell>
          <cell r="G3027">
            <v>754</v>
          </cell>
        </row>
        <row r="3028">
          <cell r="B3028" t="str">
            <v>51350-3550-0000-0000-0000</v>
          </cell>
          <cell r="C3028" t="str">
            <v>REP Y MANT DE EQ DE TRANSPORTE</v>
          </cell>
          <cell r="D3028">
            <v>0</v>
          </cell>
          <cell r="E3028">
            <v>32946133.140000001</v>
          </cell>
          <cell r="F3028">
            <v>4137491.31</v>
          </cell>
          <cell r="G3028">
            <v>28808641.829999998</v>
          </cell>
        </row>
        <row r="3029">
          <cell r="B3029" t="str">
            <v>51350-3551-0000-0000-0000</v>
          </cell>
          <cell r="C3029" t="str">
            <v>REP Y MANT DE EQ DE TRANSPORTE</v>
          </cell>
          <cell r="D3029">
            <v>0</v>
          </cell>
          <cell r="E3029">
            <v>32946133.140000001</v>
          </cell>
          <cell r="F3029">
            <v>4137491.31</v>
          </cell>
          <cell r="G3029">
            <v>28808641.829999998</v>
          </cell>
        </row>
        <row r="3030">
          <cell r="B3030" t="str">
            <v>51350-3570-0000-0000-0000</v>
          </cell>
          <cell r="C3030" t="str">
            <v>INST REP Y MANT D MAQ OTROS EQ Y HERRAM</v>
          </cell>
          <cell r="D3030">
            <v>0</v>
          </cell>
          <cell r="E3030">
            <v>3282967.17</v>
          </cell>
          <cell r="F3030">
            <v>0</v>
          </cell>
          <cell r="G3030">
            <v>3282967.17</v>
          </cell>
        </row>
        <row r="3031">
          <cell r="B3031" t="str">
            <v>51350-3571-0000-0000-0000</v>
          </cell>
          <cell r="C3031" t="str">
            <v>INST REP Y MANT D MAQ OTROS EQ Y HERRAM</v>
          </cell>
          <cell r="D3031">
            <v>0</v>
          </cell>
          <cell r="E3031">
            <v>3282967.17</v>
          </cell>
          <cell r="F3031">
            <v>0</v>
          </cell>
          <cell r="G3031">
            <v>3282967.17</v>
          </cell>
        </row>
        <row r="3032">
          <cell r="B3032" t="str">
            <v>51350-3580-0000-0000-0000</v>
          </cell>
          <cell r="C3032" t="str">
            <v>SERV DE LIMPIEZA Y MANEJO DE DESECHOS</v>
          </cell>
          <cell r="D3032">
            <v>0</v>
          </cell>
          <cell r="E3032">
            <v>231326626.02000001</v>
          </cell>
          <cell r="F3032">
            <v>6970394.9699999997</v>
          </cell>
          <cell r="G3032">
            <v>224356231.05000001</v>
          </cell>
        </row>
        <row r="3033">
          <cell r="B3033" t="str">
            <v>51350-3581-0000-0000-0000</v>
          </cell>
          <cell r="C3033" t="str">
            <v>SERV DE LIMPIEZA Y MANEJO DE DESECHOS</v>
          </cell>
          <cell r="D3033">
            <v>0</v>
          </cell>
          <cell r="E3033">
            <v>231326626.02000001</v>
          </cell>
          <cell r="F3033">
            <v>6970394.9699999997</v>
          </cell>
          <cell r="G3033">
            <v>224356231.05000001</v>
          </cell>
        </row>
        <row r="3034">
          <cell r="B3034" t="str">
            <v>51350-3590-0000-0000-0000</v>
          </cell>
          <cell r="C3034" t="str">
            <v>SERVICIO DE JARDINERIA Y FUMIGACION</v>
          </cell>
          <cell r="D3034">
            <v>0</v>
          </cell>
          <cell r="E3034">
            <v>19405407.079999998</v>
          </cell>
          <cell r="F3034">
            <v>316642.15000000002</v>
          </cell>
          <cell r="G3034">
            <v>19088764.93</v>
          </cell>
        </row>
        <row r="3035">
          <cell r="B3035" t="str">
            <v>51350-3591-0000-0000-0000</v>
          </cell>
          <cell r="C3035" t="str">
            <v>SERVICIO DE JARDINERIA Y FUMIGACION</v>
          </cell>
          <cell r="D3035">
            <v>0</v>
          </cell>
          <cell r="E3035">
            <v>19405407.079999998</v>
          </cell>
          <cell r="F3035">
            <v>316642.15000000002</v>
          </cell>
          <cell r="G3035">
            <v>19088764.93</v>
          </cell>
        </row>
        <row r="3036">
          <cell r="B3036" t="str">
            <v>51360-0000-0000-0000-0000</v>
          </cell>
          <cell r="C3036" t="str">
            <v>SERV D COMUNICACION SOCIAL Y PUBLICIDAD</v>
          </cell>
          <cell r="D3036">
            <v>0</v>
          </cell>
          <cell r="E3036">
            <v>83001655.489999995</v>
          </cell>
          <cell r="F3036">
            <v>453881.78</v>
          </cell>
          <cell r="G3036">
            <v>82547773.709999993</v>
          </cell>
        </row>
        <row r="3037">
          <cell r="B3037" t="str">
            <v>51360-3610-0000-0000-0000</v>
          </cell>
          <cell r="C3037" t="str">
            <v>DIF RADIO TV Y OTS D PROG Y ACT GUB</v>
          </cell>
          <cell r="D3037">
            <v>0</v>
          </cell>
          <cell r="E3037">
            <v>67874820.079999998</v>
          </cell>
          <cell r="F3037">
            <v>449821.78</v>
          </cell>
          <cell r="G3037">
            <v>67424998.299999997</v>
          </cell>
        </row>
        <row r="3038">
          <cell r="B3038" t="str">
            <v>51360-3611-0000-0000-0000</v>
          </cell>
          <cell r="C3038" t="str">
            <v>DIFUSIÓN POR RADIO, TELEVISIÓN</v>
          </cell>
          <cell r="D3038">
            <v>0</v>
          </cell>
          <cell r="E3038">
            <v>48704506.719999999</v>
          </cell>
          <cell r="F3038">
            <v>0</v>
          </cell>
          <cell r="G3038">
            <v>48704506.719999999</v>
          </cell>
        </row>
        <row r="3039">
          <cell r="B3039" t="str">
            <v>51360-3612-0000-0000-0000</v>
          </cell>
          <cell r="C3039" t="str">
            <v>IMPRESION Y ELABORACION DE PUBLICACIONES</v>
          </cell>
          <cell r="D3039">
            <v>0</v>
          </cell>
          <cell r="E3039">
            <v>19170313.359999999</v>
          </cell>
          <cell r="F3039">
            <v>449821.78</v>
          </cell>
          <cell r="G3039">
            <v>18720491.579999998</v>
          </cell>
        </row>
        <row r="3040">
          <cell r="B3040" t="str">
            <v>51360-3630-0000-0000-0000</v>
          </cell>
          <cell r="C3040" t="str">
            <v>SER DCREATIV PREPROD DPUBLIC NO INTERNET</v>
          </cell>
          <cell r="D3040">
            <v>0</v>
          </cell>
          <cell r="E3040">
            <v>4073571.76</v>
          </cell>
          <cell r="F3040">
            <v>0</v>
          </cell>
          <cell r="G3040">
            <v>4073571.76</v>
          </cell>
        </row>
        <row r="3041">
          <cell r="B3041" t="str">
            <v>51360-3631-0000-0000-0000</v>
          </cell>
          <cell r="C3041" t="str">
            <v>SER DCREATIV PREPROD DPUBLIC NO INTERNET</v>
          </cell>
          <cell r="D3041">
            <v>0</v>
          </cell>
          <cell r="E3041">
            <v>4073571.76</v>
          </cell>
          <cell r="F3041">
            <v>0</v>
          </cell>
          <cell r="G3041">
            <v>4073571.76</v>
          </cell>
        </row>
        <row r="3042">
          <cell r="B3042" t="str">
            <v>51360-3640-0000-0000-0000</v>
          </cell>
          <cell r="C3042" t="str">
            <v>SERVICIOS DE REVELADO DE FOTOGRAFIAS</v>
          </cell>
          <cell r="D3042">
            <v>0</v>
          </cell>
          <cell r="E3042">
            <v>1687.8</v>
          </cell>
          <cell r="F3042">
            <v>0</v>
          </cell>
          <cell r="G3042">
            <v>1687.8</v>
          </cell>
        </row>
        <row r="3043">
          <cell r="B3043" t="str">
            <v>51360-3641-0000-0000-0000</v>
          </cell>
          <cell r="C3043" t="str">
            <v>SERVICIOS DE REVELADO DE FOTOGRAFIAS</v>
          </cell>
          <cell r="D3043">
            <v>0</v>
          </cell>
          <cell r="E3043">
            <v>1687.8</v>
          </cell>
          <cell r="F3043">
            <v>0</v>
          </cell>
          <cell r="G3043">
            <v>1687.8</v>
          </cell>
        </row>
        <row r="3044">
          <cell r="B3044" t="str">
            <v>51360-3660-0000-0000-0000</v>
          </cell>
          <cell r="C3044" t="str">
            <v>SERV D CREACION D CONT A TRAV D INTERNET</v>
          </cell>
          <cell r="D3044">
            <v>0</v>
          </cell>
          <cell r="E3044">
            <v>9682351.3300000001</v>
          </cell>
          <cell r="F3044">
            <v>0</v>
          </cell>
          <cell r="G3044">
            <v>9682351.3300000001</v>
          </cell>
        </row>
        <row r="3045">
          <cell r="B3045" t="str">
            <v>51360-3661-0000-0000-0000</v>
          </cell>
          <cell r="C3045" t="str">
            <v>SERV D CREACION D CONT A TRAV D INTERNET</v>
          </cell>
          <cell r="D3045">
            <v>0</v>
          </cell>
          <cell r="E3045">
            <v>9682351.3300000001</v>
          </cell>
          <cell r="F3045">
            <v>0</v>
          </cell>
          <cell r="G3045">
            <v>9682351.3300000001</v>
          </cell>
        </row>
        <row r="3046">
          <cell r="B3046" t="str">
            <v>51360-3690-0000-0000-0000</v>
          </cell>
          <cell r="C3046" t="str">
            <v>OTROS SERVICIOS DE INFORMACION</v>
          </cell>
          <cell r="D3046">
            <v>0</v>
          </cell>
          <cell r="E3046">
            <v>1369224.52</v>
          </cell>
          <cell r="F3046">
            <v>4060</v>
          </cell>
          <cell r="G3046">
            <v>1365164.52</v>
          </cell>
        </row>
        <row r="3047">
          <cell r="B3047" t="str">
            <v>51360-3691-0000-0000-0000</v>
          </cell>
          <cell r="C3047" t="str">
            <v>OTROS SERVICIOS DE INFORMACION</v>
          </cell>
          <cell r="D3047">
            <v>0</v>
          </cell>
          <cell r="E3047">
            <v>1369224.52</v>
          </cell>
          <cell r="F3047">
            <v>4060</v>
          </cell>
          <cell r="G3047">
            <v>1365164.52</v>
          </cell>
        </row>
        <row r="3048">
          <cell r="B3048" t="str">
            <v>51370-0000-0000-0000-0000</v>
          </cell>
          <cell r="C3048" t="str">
            <v>SERVICIOS DE TRASLADO Y VIATICOS</v>
          </cell>
          <cell r="D3048">
            <v>0</v>
          </cell>
          <cell r="E3048">
            <v>2399710.42</v>
          </cell>
          <cell r="F3048">
            <v>6537.05</v>
          </cell>
          <cell r="G3048">
            <v>2393173.37</v>
          </cell>
        </row>
        <row r="3049">
          <cell r="B3049" t="str">
            <v>51370-3710-0000-0000-0000</v>
          </cell>
          <cell r="C3049" t="str">
            <v>PASAJES AEREOS NACIONALES</v>
          </cell>
          <cell r="D3049">
            <v>0</v>
          </cell>
          <cell r="E3049">
            <v>503824.08</v>
          </cell>
          <cell r="F3049">
            <v>0</v>
          </cell>
          <cell r="G3049">
            <v>503824.08</v>
          </cell>
        </row>
        <row r="3050">
          <cell r="B3050" t="str">
            <v>51370-3711-0000-0000-0000</v>
          </cell>
          <cell r="C3050" t="str">
            <v>PASAJES AEREOS NACIONALES</v>
          </cell>
          <cell r="D3050">
            <v>0</v>
          </cell>
          <cell r="E3050">
            <v>170851.08</v>
          </cell>
          <cell r="F3050">
            <v>0</v>
          </cell>
          <cell r="G3050">
            <v>170851.08</v>
          </cell>
        </row>
        <row r="3051">
          <cell r="B3051" t="str">
            <v>51370-3712-0000-0000-0000</v>
          </cell>
          <cell r="C3051" t="str">
            <v>PASAJES AEREOS INTERNACIONALES</v>
          </cell>
          <cell r="D3051">
            <v>0</v>
          </cell>
          <cell r="E3051">
            <v>332973</v>
          </cell>
          <cell r="F3051">
            <v>0</v>
          </cell>
          <cell r="G3051">
            <v>332973</v>
          </cell>
        </row>
        <row r="3052">
          <cell r="B3052" t="str">
            <v>51370-3720-0000-0000-0000</v>
          </cell>
          <cell r="C3052" t="str">
            <v>PASAJES TERRESTRES</v>
          </cell>
          <cell r="D3052">
            <v>0</v>
          </cell>
          <cell r="E3052">
            <v>880254.72</v>
          </cell>
          <cell r="F3052">
            <v>3767</v>
          </cell>
          <cell r="G3052">
            <v>876487.72</v>
          </cell>
        </row>
        <row r="3053">
          <cell r="B3053" t="str">
            <v>51370-3721-0000-0000-0000</v>
          </cell>
          <cell r="C3053" t="str">
            <v>PASAJES TERRESTRES</v>
          </cell>
          <cell r="D3053">
            <v>0</v>
          </cell>
          <cell r="E3053">
            <v>880254.72</v>
          </cell>
          <cell r="F3053">
            <v>3767</v>
          </cell>
          <cell r="G3053">
            <v>876487.72</v>
          </cell>
        </row>
        <row r="3054">
          <cell r="B3054" t="str">
            <v>51370-3750-0000-0000-0000</v>
          </cell>
          <cell r="C3054" t="str">
            <v>VIATICOS EN EL PAIS</v>
          </cell>
          <cell r="D3054">
            <v>0</v>
          </cell>
          <cell r="E3054">
            <v>555806.48</v>
          </cell>
          <cell r="F3054">
            <v>2770.05</v>
          </cell>
          <cell r="G3054">
            <v>553036.43000000005</v>
          </cell>
        </row>
        <row r="3055">
          <cell r="B3055" t="str">
            <v>51370-3751-0000-0000-0000</v>
          </cell>
          <cell r="C3055" t="str">
            <v>VIATICOS EN EL PAIS</v>
          </cell>
          <cell r="D3055">
            <v>0</v>
          </cell>
          <cell r="E3055">
            <v>555806.48</v>
          </cell>
          <cell r="F3055">
            <v>2770.05</v>
          </cell>
          <cell r="G3055">
            <v>553036.43000000005</v>
          </cell>
        </row>
        <row r="3056">
          <cell r="B3056" t="str">
            <v>51370-3760-0000-0000-0000</v>
          </cell>
          <cell r="C3056" t="str">
            <v>VIATICOS EN EL EXTRANJERO</v>
          </cell>
          <cell r="D3056">
            <v>0</v>
          </cell>
          <cell r="E3056">
            <v>413448.38</v>
          </cell>
          <cell r="F3056">
            <v>0</v>
          </cell>
          <cell r="G3056">
            <v>413448.38</v>
          </cell>
        </row>
        <row r="3057">
          <cell r="B3057" t="str">
            <v>51370-3761-0000-0000-0000</v>
          </cell>
          <cell r="C3057" t="str">
            <v>VIATICOS EN EL EXTRANJERO</v>
          </cell>
          <cell r="D3057">
            <v>0</v>
          </cell>
          <cell r="E3057">
            <v>413448.38</v>
          </cell>
          <cell r="F3057">
            <v>0</v>
          </cell>
          <cell r="G3057">
            <v>413448.38</v>
          </cell>
        </row>
        <row r="3058">
          <cell r="B3058" t="str">
            <v>51370-3790-0000-0000-0000</v>
          </cell>
          <cell r="C3058" t="str">
            <v>OTROS SERVICIOS DE TRASLADO Y HOSPEDAJE</v>
          </cell>
          <cell r="D3058">
            <v>0</v>
          </cell>
          <cell r="E3058">
            <v>46376.76</v>
          </cell>
          <cell r="F3058">
            <v>0</v>
          </cell>
          <cell r="G3058">
            <v>46376.76</v>
          </cell>
        </row>
        <row r="3059">
          <cell r="B3059" t="str">
            <v>51370-3791-0000-0000-0000</v>
          </cell>
          <cell r="C3059" t="str">
            <v>OTROS SERVICIOS DE TRASLADO Y HOSPEDAJE</v>
          </cell>
          <cell r="D3059">
            <v>0</v>
          </cell>
          <cell r="E3059">
            <v>46376.76</v>
          </cell>
          <cell r="F3059">
            <v>0</v>
          </cell>
          <cell r="G3059">
            <v>46376.76</v>
          </cell>
        </row>
        <row r="3060">
          <cell r="B3060" t="str">
            <v>51380-0000-0000-0000-0000</v>
          </cell>
          <cell r="C3060" t="str">
            <v>SERVICIOS OFICIALES</v>
          </cell>
          <cell r="D3060">
            <v>0</v>
          </cell>
          <cell r="E3060">
            <v>30088244.920000002</v>
          </cell>
          <cell r="F3060">
            <v>64988.21</v>
          </cell>
          <cell r="G3060">
            <v>30023256.710000001</v>
          </cell>
        </row>
        <row r="3061">
          <cell r="B3061" t="str">
            <v>51380-3810-0000-0000-0000</v>
          </cell>
          <cell r="C3061" t="str">
            <v>GASTO DE CEREMONIAL</v>
          </cell>
          <cell r="D3061">
            <v>0</v>
          </cell>
          <cell r="E3061">
            <v>5259280.96</v>
          </cell>
          <cell r="F3061">
            <v>0</v>
          </cell>
          <cell r="G3061">
            <v>5259280.96</v>
          </cell>
        </row>
        <row r="3062">
          <cell r="B3062" t="str">
            <v>51380-3811-0000-0000-0000</v>
          </cell>
          <cell r="C3062" t="str">
            <v>GASTO DE CEREMONIAL</v>
          </cell>
          <cell r="D3062">
            <v>0</v>
          </cell>
          <cell r="E3062">
            <v>79046.009999999995</v>
          </cell>
          <cell r="F3062">
            <v>0</v>
          </cell>
          <cell r="G3062">
            <v>79046.009999999995</v>
          </cell>
        </row>
        <row r="3063">
          <cell r="B3063" t="str">
            <v>51380-3812-0000-0000-0000</v>
          </cell>
          <cell r="C3063" t="str">
            <v>EVENTOS INSTITUCIONALES</v>
          </cell>
          <cell r="D3063">
            <v>0</v>
          </cell>
          <cell r="E3063">
            <v>5180234.95</v>
          </cell>
          <cell r="F3063">
            <v>0</v>
          </cell>
          <cell r="G3063">
            <v>5180234.95</v>
          </cell>
        </row>
        <row r="3064">
          <cell r="B3064" t="str">
            <v>51380-3820-0000-0000-0000</v>
          </cell>
          <cell r="C3064" t="str">
            <v>GASTOS DE ORDEN SOCIAL Y CULTURAL</v>
          </cell>
          <cell r="D3064">
            <v>0</v>
          </cell>
          <cell r="E3064">
            <v>4701617.33</v>
          </cell>
          <cell r="F3064">
            <v>0</v>
          </cell>
          <cell r="G3064">
            <v>4701617.33</v>
          </cell>
        </row>
        <row r="3065">
          <cell r="B3065" t="str">
            <v>51380-3821-0000-0000-0000</v>
          </cell>
          <cell r="C3065" t="str">
            <v>GASTOS DE ORDEN SOCIAL Y CULTURAL</v>
          </cell>
          <cell r="D3065">
            <v>0</v>
          </cell>
          <cell r="E3065">
            <v>4701617.33</v>
          </cell>
          <cell r="F3065">
            <v>0</v>
          </cell>
          <cell r="G3065">
            <v>4701617.33</v>
          </cell>
        </row>
        <row r="3066">
          <cell r="B3066" t="str">
            <v>51380-3830-0000-0000-0000</v>
          </cell>
          <cell r="C3066" t="str">
            <v>CONGRESOS Y CONVENCIONES</v>
          </cell>
          <cell r="D3066">
            <v>0</v>
          </cell>
          <cell r="E3066">
            <v>16078742.93</v>
          </cell>
          <cell r="F3066">
            <v>50535.9</v>
          </cell>
          <cell r="G3066">
            <v>16028207.029999999</v>
          </cell>
        </row>
        <row r="3067">
          <cell r="B3067" t="str">
            <v>51380-3831-0000-0000-0000</v>
          </cell>
          <cell r="C3067" t="str">
            <v>CONGRESOS Y CONVENCIONES</v>
          </cell>
          <cell r="D3067">
            <v>0</v>
          </cell>
          <cell r="E3067">
            <v>16078742.93</v>
          </cell>
          <cell r="F3067">
            <v>50535.9</v>
          </cell>
          <cell r="G3067">
            <v>16028207.029999999</v>
          </cell>
        </row>
        <row r="3068">
          <cell r="B3068" t="str">
            <v>51380-3840-0000-0000-0000</v>
          </cell>
          <cell r="C3068" t="str">
            <v>EXPOSICIONES</v>
          </cell>
          <cell r="D3068">
            <v>0</v>
          </cell>
          <cell r="E3068">
            <v>49741.51</v>
          </cell>
          <cell r="F3068">
            <v>0</v>
          </cell>
          <cell r="G3068">
            <v>49741.51</v>
          </cell>
        </row>
        <row r="3069">
          <cell r="B3069" t="str">
            <v>51380-3841-0000-0000-0000</v>
          </cell>
          <cell r="C3069" t="str">
            <v>EXPOSICIONES</v>
          </cell>
          <cell r="D3069">
            <v>0</v>
          </cell>
          <cell r="E3069">
            <v>49741.51</v>
          </cell>
          <cell r="F3069">
            <v>0</v>
          </cell>
          <cell r="G3069">
            <v>49741.51</v>
          </cell>
        </row>
        <row r="3070">
          <cell r="B3070" t="str">
            <v>51380-3850-0000-0000-0000</v>
          </cell>
          <cell r="C3070" t="str">
            <v>GASTOS DE REPRESENTACION</v>
          </cell>
          <cell r="D3070">
            <v>0</v>
          </cell>
          <cell r="E3070">
            <v>3998862.19</v>
          </cell>
          <cell r="F3070">
            <v>14452.31</v>
          </cell>
          <cell r="G3070">
            <v>3984409.88</v>
          </cell>
        </row>
        <row r="3071">
          <cell r="B3071" t="str">
            <v>51380-3851-0000-0000-0000</v>
          </cell>
          <cell r="C3071" t="str">
            <v>GASTOS DE REPRESENTACION</v>
          </cell>
          <cell r="D3071">
            <v>0</v>
          </cell>
          <cell r="E3071">
            <v>3479511.49</v>
          </cell>
          <cell r="F3071">
            <v>14393.31</v>
          </cell>
          <cell r="G3071">
            <v>3465118.18</v>
          </cell>
        </row>
        <row r="3072">
          <cell r="B3072" t="str">
            <v>51380-3852-0000-0000-0000</v>
          </cell>
          <cell r="C3072" t="str">
            <v>GASTOS DE OFICINA Y ORGANIZACION</v>
          </cell>
          <cell r="D3072">
            <v>0</v>
          </cell>
          <cell r="E3072">
            <v>519350.7</v>
          </cell>
          <cell r="F3072">
            <v>59</v>
          </cell>
          <cell r="G3072">
            <v>519291.7</v>
          </cell>
        </row>
        <row r="3073">
          <cell r="B3073" t="str">
            <v>51390-0000-0000-0000-0000</v>
          </cell>
          <cell r="C3073" t="str">
            <v>OTROS SERVICIOS GENERALES</v>
          </cell>
          <cell r="D3073">
            <v>0</v>
          </cell>
          <cell r="E3073">
            <v>40653872.130000003</v>
          </cell>
          <cell r="F3073">
            <v>141131.73000000001</v>
          </cell>
          <cell r="G3073">
            <v>40512740.399999999</v>
          </cell>
        </row>
        <row r="3074">
          <cell r="B3074" t="str">
            <v>51390-3920-0000-0000-0000</v>
          </cell>
          <cell r="C3074" t="str">
            <v>OTROS IMPUESTOS Y DERECHOS</v>
          </cell>
          <cell r="D3074">
            <v>0</v>
          </cell>
          <cell r="E3074">
            <v>1420280.85</v>
          </cell>
          <cell r="F3074">
            <v>120782.86</v>
          </cell>
          <cell r="G3074">
            <v>1299497.99</v>
          </cell>
        </row>
        <row r="3075">
          <cell r="B3075" t="str">
            <v>51390-3921-0000-0000-0000</v>
          </cell>
          <cell r="C3075" t="str">
            <v>OTROS IMPUESTOS Y DERECHOS</v>
          </cell>
          <cell r="D3075">
            <v>0</v>
          </cell>
          <cell r="E3075">
            <v>1420280.85</v>
          </cell>
          <cell r="F3075">
            <v>120782.86</v>
          </cell>
          <cell r="G3075">
            <v>1299497.99</v>
          </cell>
        </row>
        <row r="3076">
          <cell r="B3076" t="str">
            <v>51390-3940-0000-0000-0000</v>
          </cell>
          <cell r="C3076" t="str">
            <v>SENT Y RESOLUCIONES P AUTORIDAD COMPETEN</v>
          </cell>
          <cell r="D3076">
            <v>0</v>
          </cell>
          <cell r="E3076">
            <v>57728.42</v>
          </cell>
          <cell r="F3076">
            <v>0</v>
          </cell>
          <cell r="G3076">
            <v>57728.42</v>
          </cell>
        </row>
        <row r="3077">
          <cell r="B3077" t="str">
            <v>51390-3941-0000-0000-0000</v>
          </cell>
          <cell r="C3077" t="str">
            <v>SENT Y RESOLUCIONES P AUTORIDAD COMPETEN</v>
          </cell>
          <cell r="D3077">
            <v>0</v>
          </cell>
          <cell r="E3077">
            <v>57728.42</v>
          </cell>
          <cell r="F3077">
            <v>0</v>
          </cell>
          <cell r="G3077">
            <v>57728.42</v>
          </cell>
        </row>
        <row r="3078">
          <cell r="B3078" t="str">
            <v>51390-3950-0000-0000-0000</v>
          </cell>
          <cell r="C3078" t="str">
            <v>PENAS MULTAS ACCES Y ACTUALIZACIONES</v>
          </cell>
          <cell r="D3078">
            <v>0</v>
          </cell>
          <cell r="E3078">
            <v>5176</v>
          </cell>
          <cell r="F3078">
            <v>0</v>
          </cell>
          <cell r="G3078">
            <v>5176</v>
          </cell>
        </row>
        <row r="3079">
          <cell r="B3079" t="str">
            <v>51390-3951-0000-0000-0000</v>
          </cell>
          <cell r="C3079" t="str">
            <v>PENAS MULTAS ACCESS Y ACTUALIZACIONES</v>
          </cell>
          <cell r="D3079">
            <v>0</v>
          </cell>
          <cell r="E3079">
            <v>5176</v>
          </cell>
          <cell r="F3079">
            <v>0</v>
          </cell>
          <cell r="G3079">
            <v>5176</v>
          </cell>
        </row>
        <row r="3080">
          <cell r="B3080" t="str">
            <v>51390-3960-0000-0000-0000</v>
          </cell>
          <cell r="C3080" t="str">
            <v>OTROS GASTOS POR RESPONSABILIDADES</v>
          </cell>
          <cell r="D3080">
            <v>0</v>
          </cell>
          <cell r="E3080">
            <v>4589082.26</v>
          </cell>
          <cell r="F3080">
            <v>3020</v>
          </cell>
          <cell r="G3080">
            <v>4586062.26</v>
          </cell>
        </row>
        <row r="3081">
          <cell r="B3081" t="str">
            <v>51390-3961-0000-0000-0000</v>
          </cell>
          <cell r="C3081" t="str">
            <v>OTROS GASTOS POR RESPONSABILIDADES</v>
          </cell>
          <cell r="D3081">
            <v>0</v>
          </cell>
          <cell r="E3081">
            <v>4589082.26</v>
          </cell>
          <cell r="F3081">
            <v>3020</v>
          </cell>
          <cell r="G3081">
            <v>4586062.26</v>
          </cell>
        </row>
        <row r="3082">
          <cell r="B3082" t="str">
            <v>51390-3980-0000-0000-0000</v>
          </cell>
          <cell r="C3082" t="str">
            <v>IMPUESTOS SOBRE NÓMINAS</v>
          </cell>
          <cell r="D3082">
            <v>0</v>
          </cell>
          <cell r="E3082">
            <v>21322802.039999999</v>
          </cell>
          <cell r="F3082">
            <v>17328.87</v>
          </cell>
          <cell r="G3082">
            <v>21305473.170000002</v>
          </cell>
        </row>
        <row r="3083">
          <cell r="B3083" t="str">
            <v>51390-3981-0000-0000-0000</v>
          </cell>
          <cell r="C3083" t="str">
            <v>IMPUESTOS SOBRE NÓMINAS</v>
          </cell>
          <cell r="D3083">
            <v>0</v>
          </cell>
          <cell r="E3083">
            <v>21313768.190000001</v>
          </cell>
          <cell r="F3083">
            <v>17328.87</v>
          </cell>
          <cell r="G3083">
            <v>21296439.32</v>
          </cell>
        </row>
        <row r="3084">
          <cell r="B3084" t="str">
            <v>51390-3982-0000-0000-0000</v>
          </cell>
          <cell r="C3084" t="str">
            <v>OTROS IMPUESTOS QUE DERIVEN DE UNA RELAC</v>
          </cell>
          <cell r="D3084">
            <v>0</v>
          </cell>
          <cell r="E3084">
            <v>9033.85</v>
          </cell>
          <cell r="F3084">
            <v>0</v>
          </cell>
          <cell r="G3084">
            <v>9033.85</v>
          </cell>
        </row>
        <row r="3085">
          <cell r="B3085" t="str">
            <v>51390-3990-0000-0000-0000</v>
          </cell>
          <cell r="C3085" t="str">
            <v>OTROS SERVICIOS GENERALES</v>
          </cell>
          <cell r="D3085">
            <v>0</v>
          </cell>
          <cell r="E3085">
            <v>13258802.560000001</v>
          </cell>
          <cell r="F3085">
            <v>0</v>
          </cell>
          <cell r="G3085">
            <v>13258802.560000001</v>
          </cell>
        </row>
        <row r="3086">
          <cell r="B3086" t="str">
            <v>51390-3991-0000-0000-0000</v>
          </cell>
          <cell r="C3086" t="str">
            <v>OTROS SERVICIOS GENERALES</v>
          </cell>
          <cell r="D3086">
            <v>0</v>
          </cell>
          <cell r="E3086">
            <v>7820230.1299999999</v>
          </cell>
          <cell r="F3086">
            <v>0</v>
          </cell>
          <cell r="G3086">
            <v>7820230.1299999999</v>
          </cell>
        </row>
        <row r="3087">
          <cell r="B3087" t="str">
            <v>51390-3992-0000-0000-0000</v>
          </cell>
          <cell r="C3087" t="str">
            <v>Otros servicios relacionados con combust</v>
          </cell>
          <cell r="D3087">
            <v>0</v>
          </cell>
          <cell r="E3087">
            <v>5438572.4299999997</v>
          </cell>
          <cell r="F3087">
            <v>0</v>
          </cell>
          <cell r="G3087">
            <v>5438572.4299999997</v>
          </cell>
        </row>
        <row r="3088">
          <cell r="B3088" t="str">
            <v>52000-0000-0000-0000-0000</v>
          </cell>
          <cell r="C3088" t="str">
            <v>TRANS ASIG SUBSIDIOS Y OTS AYUDAS</v>
          </cell>
          <cell r="D3088">
            <v>0</v>
          </cell>
          <cell r="E3088">
            <v>946141712.02999997</v>
          </cell>
          <cell r="F3088">
            <v>7424064.3399999999</v>
          </cell>
          <cell r="G3088">
            <v>938717647.69000006</v>
          </cell>
        </row>
        <row r="3089">
          <cell r="B3089" t="str">
            <v>52100-0000-0000-0000-0000</v>
          </cell>
          <cell r="C3089" t="str">
            <v>TRANS INTERNAS Y ASIGN AL SECTOR PUB</v>
          </cell>
          <cell r="D3089">
            <v>0</v>
          </cell>
          <cell r="E3089">
            <v>51459762.369999997</v>
          </cell>
          <cell r="F3089">
            <v>0</v>
          </cell>
          <cell r="G3089">
            <v>51459762.369999997</v>
          </cell>
        </row>
        <row r="3090">
          <cell r="B3090" t="str">
            <v>52110-0000-0000-0000-0000</v>
          </cell>
          <cell r="C3090" t="str">
            <v>ASIGNACIONES AL SECTOR PUBLICO</v>
          </cell>
          <cell r="D3090">
            <v>0</v>
          </cell>
          <cell r="E3090">
            <v>51459762.369999997</v>
          </cell>
          <cell r="F3090">
            <v>0</v>
          </cell>
          <cell r="G3090">
            <v>51459762.369999997</v>
          </cell>
        </row>
        <row r="3091">
          <cell r="B3091" t="str">
            <v>52110-4140-0000-0000-0000</v>
          </cell>
          <cell r="C3091" t="str">
            <v>ASIGN PRESUPUESTARIAS A ORGANOS AUTON</v>
          </cell>
          <cell r="D3091">
            <v>0</v>
          </cell>
          <cell r="E3091">
            <v>51459762.369999997</v>
          </cell>
          <cell r="F3091">
            <v>0</v>
          </cell>
          <cell r="G3091">
            <v>51459762.369999997</v>
          </cell>
        </row>
        <row r="3092">
          <cell r="B3092" t="str">
            <v>52110-4141-0000-0000-0000</v>
          </cell>
          <cell r="C3092" t="str">
            <v>ASIGN PRESUPUESTARIAS A ORGANOS AUTON</v>
          </cell>
          <cell r="D3092">
            <v>0</v>
          </cell>
          <cell r="E3092">
            <v>51459762.369999997</v>
          </cell>
          <cell r="F3092">
            <v>0</v>
          </cell>
          <cell r="G3092">
            <v>51459762.369999997</v>
          </cell>
        </row>
        <row r="3093">
          <cell r="B3093" t="str">
            <v>52200-0000-0000-0000-0000</v>
          </cell>
          <cell r="C3093" t="str">
            <v>TRANSFERENCIAS AL RESTO DEL SECTOR PUB</v>
          </cell>
          <cell r="D3093">
            <v>0</v>
          </cell>
          <cell r="E3093">
            <v>715684884.97000003</v>
          </cell>
          <cell r="F3093">
            <v>4245208.74</v>
          </cell>
          <cell r="G3093">
            <v>711439676.23000002</v>
          </cell>
        </row>
        <row r="3094">
          <cell r="B3094" t="str">
            <v>52220-0000-0000-0000-0000</v>
          </cell>
          <cell r="C3094" t="str">
            <v>TRANSF A ENT FEDERATIVAS Y MUNICIPIOS</v>
          </cell>
          <cell r="D3094">
            <v>0</v>
          </cell>
          <cell r="E3094">
            <v>715684884.97000003</v>
          </cell>
          <cell r="F3094">
            <v>4245208.74</v>
          </cell>
          <cell r="G3094">
            <v>711439676.23000002</v>
          </cell>
        </row>
        <row r="3095">
          <cell r="B3095" t="str">
            <v>52220-4240-0000-0000-0000</v>
          </cell>
          <cell r="C3095" t="str">
            <v>TRANSF A ENTIDADES FEDERATIVAS Y MPOS</v>
          </cell>
          <cell r="D3095">
            <v>0</v>
          </cell>
          <cell r="E3095">
            <v>674314358.05999994</v>
          </cell>
          <cell r="F3095">
            <v>3024384.7</v>
          </cell>
          <cell r="G3095">
            <v>671289973.36000001</v>
          </cell>
        </row>
        <row r="3096">
          <cell r="B3096" t="str">
            <v>52220-4241-0000-0000-0000</v>
          </cell>
          <cell r="C3096" t="str">
            <v>TRANSFERENCIAS ENTIDADES MUNICIPALES</v>
          </cell>
          <cell r="D3096">
            <v>0</v>
          </cell>
          <cell r="E3096">
            <v>250964037.13</v>
          </cell>
          <cell r="F3096">
            <v>2738368.99</v>
          </cell>
          <cell r="G3096">
            <v>248225668.13999999</v>
          </cell>
        </row>
        <row r="3097">
          <cell r="B3097" t="str">
            <v>52220-4242-0000-0000-0000</v>
          </cell>
          <cell r="C3097" t="str">
            <v>TRANSF A ENTIDADES DE ASISTENCIA SOCIAL</v>
          </cell>
          <cell r="D3097">
            <v>0</v>
          </cell>
          <cell r="E3097">
            <v>131701347.05</v>
          </cell>
          <cell r="F3097">
            <v>0</v>
          </cell>
          <cell r="G3097">
            <v>131701347.05</v>
          </cell>
        </row>
        <row r="3098">
          <cell r="B3098" t="str">
            <v>52220-4243-0000-0000-0000</v>
          </cell>
          <cell r="C3098" t="str">
            <v>TRANSF A ENT PROM CULT EDUC Y RECREATIVA</v>
          </cell>
          <cell r="D3098">
            <v>0</v>
          </cell>
          <cell r="E3098">
            <v>135687275.63999999</v>
          </cell>
          <cell r="F3098">
            <v>0</v>
          </cell>
          <cell r="G3098">
            <v>135687275.63999999</v>
          </cell>
        </row>
        <row r="3099">
          <cell r="B3099" t="str">
            <v>52220-4244-0000-0000-0000</v>
          </cell>
          <cell r="C3099" t="str">
            <v>TRANSF A ENTID DE PLANEAC DE VIVIENDA</v>
          </cell>
          <cell r="D3099">
            <v>0</v>
          </cell>
          <cell r="E3099">
            <v>80771716.959999993</v>
          </cell>
          <cell r="F3099">
            <v>286015.71000000002</v>
          </cell>
          <cell r="G3099">
            <v>80485701.25</v>
          </cell>
        </row>
        <row r="3100">
          <cell r="B3100" t="str">
            <v>52220-4245-0000-0000-0000</v>
          </cell>
          <cell r="C3100" t="str">
            <v>TRANSF A ENTIDADES DE ASISTENCIA SOCIAL</v>
          </cell>
          <cell r="D3100">
            <v>0</v>
          </cell>
          <cell r="E3100">
            <v>61345981.280000001</v>
          </cell>
          <cell r="F3100">
            <v>0</v>
          </cell>
          <cell r="G3100">
            <v>61345981.280000001</v>
          </cell>
        </row>
        <row r="3101">
          <cell r="B3101" t="str">
            <v>52220-4247-0000-0000-0000</v>
          </cell>
          <cell r="C3101" t="str">
            <v>TRANSFERENCIAS A ENTIDADES ESTATALES</v>
          </cell>
          <cell r="D3101">
            <v>0</v>
          </cell>
          <cell r="E3101">
            <v>13844000</v>
          </cell>
          <cell r="F3101">
            <v>0</v>
          </cell>
          <cell r="G3101">
            <v>13844000</v>
          </cell>
        </row>
        <row r="3102">
          <cell r="B3102" t="str">
            <v>52220-4250-0000-0000-0000</v>
          </cell>
          <cell r="C3102" t="str">
            <v>TRANS A FIDEIC DE ENT FED Y MUNICIPIOS</v>
          </cell>
          <cell r="D3102">
            <v>0</v>
          </cell>
          <cell r="E3102">
            <v>41370526.909999996</v>
          </cell>
          <cell r="F3102">
            <v>1220824.04</v>
          </cell>
          <cell r="G3102">
            <v>40149702.869999997</v>
          </cell>
        </row>
        <row r="3103">
          <cell r="B3103" t="str">
            <v>52220-4253-0000-0000-0000</v>
          </cell>
          <cell r="C3103" t="str">
            <v>TRANS A FIDEIC P LA PROM CULT EDU Y REC</v>
          </cell>
          <cell r="D3103">
            <v>0</v>
          </cell>
          <cell r="E3103">
            <v>13417627.560000001</v>
          </cell>
          <cell r="F3103">
            <v>1220824.04</v>
          </cell>
          <cell r="G3103">
            <v>12196803.52</v>
          </cell>
        </row>
        <row r="3104">
          <cell r="B3104" t="str">
            <v>52220-4256-0000-0000-0000</v>
          </cell>
          <cell r="C3104" t="str">
            <v>TRANSF A FIDEIC P EL DESARROLLO ECONOMIC</v>
          </cell>
          <cell r="D3104">
            <v>0</v>
          </cell>
          <cell r="E3104">
            <v>27952899.350000001</v>
          </cell>
          <cell r="F3104">
            <v>0</v>
          </cell>
          <cell r="G3104">
            <v>27952899.350000001</v>
          </cell>
        </row>
        <row r="3105">
          <cell r="B3105" t="str">
            <v>52300-0000-0000-0000-0000</v>
          </cell>
          <cell r="C3105" t="str">
            <v>SUBSIDIOS Y SUBVENCIONES</v>
          </cell>
          <cell r="D3105">
            <v>0</v>
          </cell>
          <cell r="E3105">
            <v>79431632.909999996</v>
          </cell>
          <cell r="F3105">
            <v>2747951.74</v>
          </cell>
          <cell r="G3105">
            <v>76683681.170000002</v>
          </cell>
        </row>
        <row r="3106">
          <cell r="B3106" t="str">
            <v>52310-0000-0000-0000-0000</v>
          </cell>
          <cell r="C3106" t="str">
            <v>SUBSIDIOS</v>
          </cell>
          <cell r="D3106">
            <v>0</v>
          </cell>
          <cell r="E3106">
            <v>79431632.909999996</v>
          </cell>
          <cell r="F3106">
            <v>2747951.74</v>
          </cell>
          <cell r="G3106">
            <v>76683681.170000002</v>
          </cell>
        </row>
        <row r="3107">
          <cell r="B3107" t="str">
            <v>52310-4310-0000-0000-0000</v>
          </cell>
          <cell r="C3107" t="str">
            <v>SUBSIDIOS A LA PRODUCCION</v>
          </cell>
          <cell r="D3107">
            <v>0</v>
          </cell>
          <cell r="E3107">
            <v>10111693.59</v>
          </cell>
          <cell r="F3107">
            <v>100000</v>
          </cell>
          <cell r="G3107">
            <v>10011693.59</v>
          </cell>
        </row>
        <row r="3108">
          <cell r="B3108" t="str">
            <v>52310-4311-0000-0000-0000</v>
          </cell>
          <cell r="C3108" t="str">
            <v>SUBSIDIOS A LA PRODUCCION</v>
          </cell>
          <cell r="D3108">
            <v>0</v>
          </cell>
          <cell r="E3108">
            <v>10111693.59</v>
          </cell>
          <cell r="F3108">
            <v>100000</v>
          </cell>
          <cell r="G3108">
            <v>10011693.59</v>
          </cell>
        </row>
        <row r="3109">
          <cell r="B3109" t="str">
            <v>52310-4390-0000-0000-0000</v>
          </cell>
          <cell r="C3109" t="str">
            <v>OTROS SUBSIDIOS</v>
          </cell>
          <cell r="D3109">
            <v>0</v>
          </cell>
          <cell r="E3109">
            <v>69319939.319999993</v>
          </cell>
          <cell r="F3109">
            <v>2647951.7400000002</v>
          </cell>
          <cell r="G3109">
            <v>66671987.579999998</v>
          </cell>
        </row>
        <row r="3110">
          <cell r="B3110" t="str">
            <v>52310-4391-0000-0000-0000</v>
          </cell>
          <cell r="C3110" t="str">
            <v>OTROS SUBSIDIOS</v>
          </cell>
          <cell r="D3110">
            <v>0</v>
          </cell>
          <cell r="E3110">
            <v>69319939.319999993</v>
          </cell>
          <cell r="F3110">
            <v>2647951.7400000002</v>
          </cell>
          <cell r="G3110">
            <v>66671987.579999998</v>
          </cell>
        </row>
        <row r="3111">
          <cell r="B3111" t="str">
            <v>52400-0000-0000-0000-0000</v>
          </cell>
          <cell r="C3111" t="str">
            <v>AYUDAS SOCIALES</v>
          </cell>
          <cell r="D3111">
            <v>0</v>
          </cell>
          <cell r="E3111">
            <v>82917806.939999998</v>
          </cell>
          <cell r="F3111">
            <v>430903.86</v>
          </cell>
          <cell r="G3111">
            <v>82486903.079999998</v>
          </cell>
        </row>
        <row r="3112">
          <cell r="B3112" t="str">
            <v>52410-0000-0000-0000-0000</v>
          </cell>
          <cell r="C3112" t="str">
            <v>AYUDAS SOCIALES A PERSONAS</v>
          </cell>
          <cell r="D3112">
            <v>0</v>
          </cell>
          <cell r="E3112">
            <v>39793874.869999997</v>
          </cell>
          <cell r="F3112">
            <v>314045.46000000002</v>
          </cell>
          <cell r="G3112">
            <v>39479829.409999996</v>
          </cell>
        </row>
        <row r="3113">
          <cell r="B3113" t="str">
            <v>52410-4410-0000-0000-0000</v>
          </cell>
          <cell r="C3113" t="str">
            <v>AYUDAS SOCIALES A PERSONAS</v>
          </cell>
          <cell r="D3113">
            <v>0</v>
          </cell>
          <cell r="E3113">
            <v>39793874.869999997</v>
          </cell>
          <cell r="F3113">
            <v>314045.46000000002</v>
          </cell>
          <cell r="G3113">
            <v>39479829.409999996</v>
          </cell>
        </row>
        <row r="3114">
          <cell r="B3114" t="str">
            <v>52410-4411-0000-0000-0000</v>
          </cell>
          <cell r="C3114" t="str">
            <v>AYUDAS SOCIALES A PERSONAS</v>
          </cell>
          <cell r="D3114">
            <v>0</v>
          </cell>
          <cell r="E3114">
            <v>39793874.869999997</v>
          </cell>
          <cell r="F3114">
            <v>314045.46000000002</v>
          </cell>
          <cell r="G3114">
            <v>39479829.409999996</v>
          </cell>
        </row>
        <row r="3115">
          <cell r="B3115" t="str">
            <v>52420-0000-0000-0000-0000</v>
          </cell>
          <cell r="C3115" t="str">
            <v>BECAS</v>
          </cell>
          <cell r="D3115">
            <v>0</v>
          </cell>
          <cell r="E3115">
            <v>12518322.699999999</v>
          </cell>
          <cell r="F3115">
            <v>0</v>
          </cell>
          <cell r="G3115">
            <v>12518322.699999999</v>
          </cell>
        </row>
        <row r="3116">
          <cell r="B3116" t="str">
            <v>52420-4420-0000-0000-0000</v>
          </cell>
          <cell r="C3116" t="str">
            <v>BECAS Y OTS AYUDAS P PROGRAM DE CAPACIT</v>
          </cell>
          <cell r="D3116">
            <v>0</v>
          </cell>
          <cell r="E3116">
            <v>12518322.699999999</v>
          </cell>
          <cell r="F3116">
            <v>0</v>
          </cell>
          <cell r="G3116">
            <v>12518322.699999999</v>
          </cell>
        </row>
        <row r="3117">
          <cell r="B3117" t="str">
            <v>52420-4421-0000-0000-0000</v>
          </cell>
          <cell r="C3117" t="str">
            <v>BECAS Y OTS AYUDAS P PROGRAM DE CAPACIT</v>
          </cell>
          <cell r="D3117">
            <v>0</v>
          </cell>
          <cell r="E3117">
            <v>12518322.699999999</v>
          </cell>
          <cell r="F3117">
            <v>0</v>
          </cell>
          <cell r="G3117">
            <v>12518322.699999999</v>
          </cell>
        </row>
        <row r="3118">
          <cell r="B3118" t="str">
            <v>52430-0000-0000-0000-0000</v>
          </cell>
          <cell r="C3118" t="str">
            <v>AYUDAS SOCIALES A INSTITUCIONES</v>
          </cell>
          <cell r="D3118">
            <v>0</v>
          </cell>
          <cell r="E3118">
            <v>24639681.559999999</v>
          </cell>
          <cell r="F3118">
            <v>116858.4</v>
          </cell>
          <cell r="G3118">
            <v>24522823.16</v>
          </cell>
        </row>
        <row r="3119">
          <cell r="B3119" t="str">
            <v>52430-4430-0000-0000-0000</v>
          </cell>
          <cell r="C3119" t="str">
            <v>AYUDAS SOCIALES A INSTIT DE ENSEÑANZA</v>
          </cell>
          <cell r="D3119">
            <v>0</v>
          </cell>
          <cell r="E3119">
            <v>9001124.0099999998</v>
          </cell>
          <cell r="F3119">
            <v>116858.4</v>
          </cell>
          <cell r="G3119">
            <v>8884265.6099999994</v>
          </cell>
        </row>
        <row r="3120">
          <cell r="B3120" t="str">
            <v>52430-4431-0000-0000-0000</v>
          </cell>
          <cell r="C3120" t="str">
            <v>AYUDAS SOCIALES A INSTIT DE ENSEÑANZA</v>
          </cell>
          <cell r="D3120">
            <v>0</v>
          </cell>
          <cell r="E3120">
            <v>9001124.0099999998</v>
          </cell>
          <cell r="F3120">
            <v>116858.4</v>
          </cell>
          <cell r="G3120">
            <v>8884265.6099999994</v>
          </cell>
        </row>
        <row r="3121">
          <cell r="B3121" t="str">
            <v>52430-4440-0000-0000-0000</v>
          </cell>
          <cell r="C3121" t="str">
            <v>AYUDAS SOC A ACT CIENTIFICAS O ACADEMICA</v>
          </cell>
          <cell r="D3121">
            <v>0</v>
          </cell>
          <cell r="E3121">
            <v>2500000</v>
          </cell>
          <cell r="F3121">
            <v>0</v>
          </cell>
          <cell r="G3121">
            <v>2500000</v>
          </cell>
        </row>
        <row r="3122">
          <cell r="B3122" t="str">
            <v>52430-4441-0000-0000-0000</v>
          </cell>
          <cell r="C3122" t="str">
            <v>AYUDAS SOC A ACT CIENTIFICAS O ACADEMICA</v>
          </cell>
          <cell r="D3122">
            <v>0</v>
          </cell>
          <cell r="E3122">
            <v>2500000</v>
          </cell>
          <cell r="F3122">
            <v>0</v>
          </cell>
          <cell r="G3122">
            <v>2500000</v>
          </cell>
        </row>
        <row r="3123">
          <cell r="B3123" t="str">
            <v>52430-4450-0000-0000-0000</v>
          </cell>
          <cell r="C3123" t="str">
            <v>DONATIVOS A INSTIT SIN FINES DE LUCRO</v>
          </cell>
          <cell r="D3123">
            <v>0</v>
          </cell>
          <cell r="E3123">
            <v>13138557.550000001</v>
          </cell>
          <cell r="F3123">
            <v>0</v>
          </cell>
          <cell r="G3123">
            <v>13138557.550000001</v>
          </cell>
        </row>
        <row r="3124">
          <cell r="B3124" t="str">
            <v>52430-4451-0000-0000-0000</v>
          </cell>
          <cell r="C3124" t="str">
            <v>DONATIVOS A INSTIT SIN FINES DE LUCRO</v>
          </cell>
          <cell r="D3124">
            <v>0</v>
          </cell>
          <cell r="E3124">
            <v>13138557.550000001</v>
          </cell>
          <cell r="F3124">
            <v>0</v>
          </cell>
          <cell r="G3124">
            <v>13138557.550000001</v>
          </cell>
        </row>
        <row r="3125">
          <cell r="B3125" t="str">
            <v>52440-0000-0000-0000-0000</v>
          </cell>
          <cell r="C3125" t="str">
            <v>AYUDAS SOC P DESASTRES NAT Y OTS SINIEST</v>
          </cell>
          <cell r="D3125">
            <v>0</v>
          </cell>
          <cell r="E3125">
            <v>5965927.8099999996</v>
          </cell>
          <cell r="F3125">
            <v>0</v>
          </cell>
          <cell r="G3125">
            <v>5965927.8099999996</v>
          </cell>
        </row>
        <row r="3126">
          <cell r="B3126" t="str">
            <v>52440-4480-0000-0000-0000</v>
          </cell>
          <cell r="C3126" t="str">
            <v>AYUDAS POR DESASTRES NATURALES Y OTROS S</v>
          </cell>
          <cell r="D3126">
            <v>0</v>
          </cell>
          <cell r="E3126">
            <v>5965927.8099999996</v>
          </cell>
          <cell r="F3126">
            <v>0</v>
          </cell>
          <cell r="G3126">
            <v>5965927.8099999996</v>
          </cell>
        </row>
        <row r="3127">
          <cell r="B3127" t="str">
            <v>52440-4482-0000-0000-0000</v>
          </cell>
          <cell r="C3127" t="str">
            <v>OTRAS AYUDAS</v>
          </cell>
          <cell r="D3127">
            <v>0</v>
          </cell>
          <cell r="E3127">
            <v>5965927.8099999996</v>
          </cell>
          <cell r="F3127">
            <v>0</v>
          </cell>
          <cell r="G3127">
            <v>5965927.8099999996</v>
          </cell>
        </row>
        <row r="3128">
          <cell r="B3128" t="str">
            <v>52500-0000-0000-0000-0000</v>
          </cell>
          <cell r="C3128" t="str">
            <v>PENSIONES Y JUBILACIONES</v>
          </cell>
          <cell r="D3128">
            <v>0</v>
          </cell>
          <cell r="E3128">
            <v>839388.34</v>
          </cell>
          <cell r="F3128">
            <v>0</v>
          </cell>
          <cell r="G3128">
            <v>839388.34</v>
          </cell>
        </row>
        <row r="3129">
          <cell r="B3129" t="str">
            <v>52510-0000-0000-0000-0000</v>
          </cell>
          <cell r="C3129" t="str">
            <v>PENSIONES</v>
          </cell>
          <cell r="D3129">
            <v>0</v>
          </cell>
          <cell r="E3129">
            <v>839388.34</v>
          </cell>
          <cell r="F3129">
            <v>0</v>
          </cell>
          <cell r="G3129">
            <v>839388.34</v>
          </cell>
        </row>
        <row r="3130">
          <cell r="B3130" t="str">
            <v>52510-4510-0000-0000-0000</v>
          </cell>
          <cell r="C3130" t="str">
            <v>PENSIONES</v>
          </cell>
          <cell r="D3130">
            <v>0</v>
          </cell>
          <cell r="E3130">
            <v>839388.34</v>
          </cell>
          <cell r="F3130">
            <v>0</v>
          </cell>
          <cell r="G3130">
            <v>839388.34</v>
          </cell>
        </row>
        <row r="3131">
          <cell r="B3131" t="str">
            <v>52510-4511-0000-0000-0000</v>
          </cell>
          <cell r="C3131" t="str">
            <v>PENSIONES</v>
          </cell>
          <cell r="D3131">
            <v>0</v>
          </cell>
          <cell r="E3131">
            <v>839388.34</v>
          </cell>
          <cell r="F3131">
            <v>0</v>
          </cell>
          <cell r="G3131">
            <v>839388.34</v>
          </cell>
        </row>
        <row r="3132">
          <cell r="B3132" t="str">
            <v>52600-0000-0000-0000-0000</v>
          </cell>
          <cell r="C3132" t="str">
            <v>TRANSFERENCIAS A FIDEICOMISOS, MANDATOS</v>
          </cell>
          <cell r="D3132">
            <v>0</v>
          </cell>
          <cell r="E3132">
            <v>15786260</v>
          </cell>
          <cell r="F3132">
            <v>0</v>
          </cell>
          <cell r="G3132">
            <v>15786260</v>
          </cell>
        </row>
        <row r="3133">
          <cell r="B3133" t="str">
            <v>52610-0000-0000-0000-0000</v>
          </cell>
          <cell r="C3133" t="str">
            <v>TRANS A FIDEIC MAND YCONT ANALOG AL GOB</v>
          </cell>
          <cell r="D3133">
            <v>0</v>
          </cell>
          <cell r="E3133">
            <v>15786260</v>
          </cell>
          <cell r="F3133">
            <v>0</v>
          </cell>
          <cell r="G3133">
            <v>15786260</v>
          </cell>
        </row>
        <row r="3134">
          <cell r="B3134" t="str">
            <v>52610-4610-0000-0000-0000</v>
          </cell>
          <cell r="C3134" t="str">
            <v>TRANSF A FIDEICOM DEL PODER EJECUTIVO</v>
          </cell>
          <cell r="D3134">
            <v>0</v>
          </cell>
          <cell r="E3134">
            <v>15786260</v>
          </cell>
          <cell r="F3134">
            <v>0</v>
          </cell>
          <cell r="G3134">
            <v>15786260</v>
          </cell>
        </row>
        <row r="3135">
          <cell r="B3135" t="str">
            <v>52610-4611-0000-0000-0000</v>
          </cell>
          <cell r="C3135" t="str">
            <v>TRANSF A FIDEICOM DEL PODER EJECUTIVO</v>
          </cell>
          <cell r="D3135">
            <v>0</v>
          </cell>
          <cell r="E3135">
            <v>15786260</v>
          </cell>
          <cell r="F3135">
            <v>0</v>
          </cell>
          <cell r="G3135">
            <v>15786260</v>
          </cell>
        </row>
        <row r="3136">
          <cell r="B3136" t="str">
            <v>52900-0000-0000-0000-0000</v>
          </cell>
          <cell r="C3136" t="str">
            <v>TRANSFERENCIAS AL EXTERIOR</v>
          </cell>
          <cell r="D3136">
            <v>0</v>
          </cell>
          <cell r="E3136">
            <v>21976.5</v>
          </cell>
          <cell r="F3136">
            <v>0</v>
          </cell>
          <cell r="G3136">
            <v>21976.5</v>
          </cell>
        </row>
        <row r="3137">
          <cell r="B3137" t="str">
            <v>52910-0000-0000-0000-0000</v>
          </cell>
          <cell r="C3137" t="str">
            <v>TRANS A EXT A GOB EXTRANJE Y ORG INTERNA</v>
          </cell>
          <cell r="D3137">
            <v>0</v>
          </cell>
          <cell r="E3137">
            <v>21976.5</v>
          </cell>
          <cell r="F3137">
            <v>0</v>
          </cell>
          <cell r="G3137">
            <v>21976.5</v>
          </cell>
        </row>
        <row r="3138">
          <cell r="B3138" t="str">
            <v>52910-4920-0000-0000-0000</v>
          </cell>
          <cell r="C3138" t="str">
            <v>TRANSF PARA ORGANISMOS INTERNACIONALES</v>
          </cell>
          <cell r="D3138">
            <v>0</v>
          </cell>
          <cell r="E3138">
            <v>21976.5</v>
          </cell>
          <cell r="F3138">
            <v>0</v>
          </cell>
          <cell r="G3138">
            <v>21976.5</v>
          </cell>
        </row>
        <row r="3139">
          <cell r="B3139" t="str">
            <v>52910-4921-0000-0000-0000</v>
          </cell>
          <cell r="C3139" t="str">
            <v>TRANSF PARA ORGANISMOS INTERNACIONALES</v>
          </cell>
          <cell r="D3139">
            <v>0</v>
          </cell>
          <cell r="E3139">
            <v>21976.5</v>
          </cell>
          <cell r="F3139">
            <v>0</v>
          </cell>
          <cell r="G3139">
            <v>21976.5</v>
          </cell>
        </row>
        <row r="3140">
          <cell r="B3140" t="str">
            <v>54000-0000-0000-0000-0000</v>
          </cell>
          <cell r="C3140" t="str">
            <v>INT COMIS Y OTS GTOS D DEUDA PUBLICA</v>
          </cell>
          <cell r="D3140">
            <v>0</v>
          </cell>
          <cell r="E3140">
            <v>102480737.09</v>
          </cell>
          <cell r="F3140">
            <v>0</v>
          </cell>
          <cell r="G3140">
            <v>102480737.09</v>
          </cell>
        </row>
        <row r="3141">
          <cell r="B3141" t="str">
            <v>54100-0000-0000-0000-0000</v>
          </cell>
          <cell r="C3141" t="str">
            <v>INTERESES DE LA DEUDA PÚBLICA</v>
          </cell>
          <cell r="D3141">
            <v>0</v>
          </cell>
          <cell r="E3141">
            <v>102391789.91</v>
          </cell>
          <cell r="F3141">
            <v>0</v>
          </cell>
          <cell r="G3141">
            <v>102391789.91</v>
          </cell>
        </row>
        <row r="3142">
          <cell r="B3142" t="str">
            <v>54110-0000-0000-0000-0000</v>
          </cell>
          <cell r="C3142" t="str">
            <v>INTERESES DE LA DEUDA PUBLICA INTERNA</v>
          </cell>
          <cell r="D3142">
            <v>0</v>
          </cell>
          <cell r="E3142">
            <v>102391789.91</v>
          </cell>
          <cell r="F3142">
            <v>0</v>
          </cell>
          <cell r="G3142">
            <v>102391789.91</v>
          </cell>
        </row>
        <row r="3143">
          <cell r="B3143" t="str">
            <v>54110-9210-0000-0000-0000</v>
          </cell>
          <cell r="C3143" t="str">
            <v>INT D DEUDA INTERNA CON INSTIT D CREDITO</v>
          </cell>
          <cell r="D3143">
            <v>0</v>
          </cell>
          <cell r="E3143">
            <v>102391789.91</v>
          </cell>
          <cell r="F3143">
            <v>0</v>
          </cell>
          <cell r="G3143">
            <v>102391789.91</v>
          </cell>
        </row>
        <row r="3144">
          <cell r="B3144" t="str">
            <v>54110-9211-0000-0000-0000</v>
          </cell>
          <cell r="C3144" t="str">
            <v>INT D DEUDA INTERNA CON INSTIT DE CREDIT</v>
          </cell>
          <cell r="D3144">
            <v>0</v>
          </cell>
          <cell r="E3144">
            <v>102391789.91</v>
          </cell>
          <cell r="F3144">
            <v>0</v>
          </cell>
          <cell r="G3144">
            <v>102391789.91</v>
          </cell>
        </row>
        <row r="3145">
          <cell r="B3145" t="str">
            <v>54300-0000-0000-0000-0000</v>
          </cell>
          <cell r="C3145" t="str">
            <v>GASTOS DE LA DEUDA PUBLICA</v>
          </cell>
          <cell r="D3145">
            <v>0</v>
          </cell>
          <cell r="E3145">
            <v>88947.18</v>
          </cell>
          <cell r="F3145">
            <v>0</v>
          </cell>
          <cell r="G3145">
            <v>88947.18</v>
          </cell>
        </row>
        <row r="3146">
          <cell r="B3146" t="str">
            <v>54310-0000-0000-0000-0000</v>
          </cell>
          <cell r="C3146" t="str">
            <v>GASTOS DE LA DEUDA PUBLICA INTERNA</v>
          </cell>
          <cell r="D3146">
            <v>0</v>
          </cell>
          <cell r="E3146">
            <v>88947.18</v>
          </cell>
          <cell r="F3146">
            <v>0</v>
          </cell>
          <cell r="G3146">
            <v>88947.18</v>
          </cell>
        </row>
        <row r="3147">
          <cell r="B3147" t="str">
            <v>54310-9410-0000-0000-0000</v>
          </cell>
          <cell r="C3147" t="str">
            <v>GASTOS DE LA DEUDA PUBLICA INTERNA</v>
          </cell>
          <cell r="D3147">
            <v>0</v>
          </cell>
          <cell r="E3147">
            <v>88947.18</v>
          </cell>
          <cell r="F3147">
            <v>0</v>
          </cell>
          <cell r="G3147">
            <v>88947.18</v>
          </cell>
        </row>
        <row r="3148">
          <cell r="B3148" t="str">
            <v>54310-9411-0000-0000-0000</v>
          </cell>
          <cell r="C3148" t="str">
            <v>GASTOS DE LA DEUDA PUBLICA INTERNA</v>
          </cell>
          <cell r="D3148">
            <v>0</v>
          </cell>
          <cell r="E3148">
            <v>88947.18</v>
          </cell>
          <cell r="F3148">
            <v>0</v>
          </cell>
          <cell r="G3148">
            <v>88947.18</v>
          </cell>
        </row>
        <row r="3149">
          <cell r="B3149" t="str">
            <v>55000-0000-0000-0000-0000</v>
          </cell>
          <cell r="C3149" t="str">
            <v>OTROS GASTOS Y PERDIDAS EXTRAORDINARIAS</v>
          </cell>
          <cell r="D3149">
            <v>0</v>
          </cell>
          <cell r="E3149">
            <v>181499630.72999999</v>
          </cell>
          <cell r="F3149">
            <v>68153032.670000002</v>
          </cell>
          <cell r="G3149">
            <v>113346598.06</v>
          </cell>
        </row>
        <row r="3150">
          <cell r="B3150" t="str">
            <v>55100-0000-0000-0000-0000</v>
          </cell>
          <cell r="C3150" t="str">
            <v>ESTIMACIONES, DEPRECIACIONES, DETERIOROS</v>
          </cell>
          <cell r="D3150">
            <v>0</v>
          </cell>
          <cell r="E3150">
            <v>130192687.16</v>
          </cell>
          <cell r="F3150">
            <v>27601731.879999999</v>
          </cell>
          <cell r="G3150">
            <v>102590955.28</v>
          </cell>
        </row>
        <row r="3151">
          <cell r="B3151" t="str">
            <v>55110-0000-0000-0000-0000</v>
          </cell>
          <cell r="C3151" t="str">
            <v>EST P PERDIDA O DET D ACT CIRCULANT</v>
          </cell>
          <cell r="D3151">
            <v>0</v>
          </cell>
          <cell r="E3151">
            <v>400746.4</v>
          </cell>
          <cell r="F3151">
            <v>0</v>
          </cell>
          <cell r="G3151">
            <v>400746.4</v>
          </cell>
        </row>
        <row r="3152">
          <cell r="B3152" t="str">
            <v>55110-0001-0000-0000-0000</v>
          </cell>
          <cell r="C3152" t="str">
            <v>ESTIMACIÓN POR DETERIORO U OBSOLESCENCIA</v>
          </cell>
          <cell r="D3152">
            <v>0</v>
          </cell>
          <cell r="E3152">
            <v>400746.4</v>
          </cell>
          <cell r="F3152">
            <v>0</v>
          </cell>
          <cell r="G3152">
            <v>400746.4</v>
          </cell>
        </row>
        <row r="3153">
          <cell r="B3153" t="str">
            <v>55150-0000-0000-0000-0000</v>
          </cell>
          <cell r="C3153" t="str">
            <v>DEPRECIACION DE BIENES MUEBLES</v>
          </cell>
          <cell r="D3153">
            <v>0</v>
          </cell>
          <cell r="E3153">
            <v>118895112.53</v>
          </cell>
          <cell r="F3153">
            <v>27517015.760000002</v>
          </cell>
          <cell r="G3153">
            <v>91378096.769999996</v>
          </cell>
        </row>
        <row r="3154">
          <cell r="B3154" t="str">
            <v>55150-5100-0000-0000-0000</v>
          </cell>
          <cell r="C3154" t="str">
            <v>MOBILIARIO Y EQUIPO DE ADMINISTRACION</v>
          </cell>
          <cell r="D3154">
            <v>0</v>
          </cell>
          <cell r="E3154">
            <v>21023981.66</v>
          </cell>
          <cell r="F3154">
            <v>284763.82</v>
          </cell>
          <cell r="G3154">
            <v>20739217.84</v>
          </cell>
        </row>
        <row r="3155">
          <cell r="B3155" t="str">
            <v>55150-5111-0000-0000-0000</v>
          </cell>
          <cell r="C3155" t="str">
            <v>MUEBLES DE OFICINA Y ESTANTERIA</v>
          </cell>
          <cell r="D3155">
            <v>0</v>
          </cell>
          <cell r="E3155">
            <v>3382516.57</v>
          </cell>
          <cell r="F3155">
            <v>2229.62</v>
          </cell>
          <cell r="G3155">
            <v>3380286.95</v>
          </cell>
        </row>
        <row r="3156">
          <cell r="B3156" t="str">
            <v>55150-5121-0000-0000-0000</v>
          </cell>
          <cell r="C3156" t="str">
            <v>MUEBLES EXCEPTO DE OFICINA Y ESTANTERIA</v>
          </cell>
          <cell r="D3156">
            <v>0</v>
          </cell>
          <cell r="E3156">
            <v>57361.57</v>
          </cell>
          <cell r="F3156">
            <v>0</v>
          </cell>
          <cell r="G3156">
            <v>57361.57</v>
          </cell>
        </row>
        <row r="3157">
          <cell r="B3157" t="str">
            <v>55150-5131-0000-0000-0000</v>
          </cell>
          <cell r="C3157" t="str">
            <v>BIENES ARTISTICOS CULT Y CIENTIFICOS</v>
          </cell>
          <cell r="D3157">
            <v>0</v>
          </cell>
          <cell r="E3157">
            <v>142366.29</v>
          </cell>
          <cell r="F3157">
            <v>0</v>
          </cell>
          <cell r="G3157">
            <v>142366.29</v>
          </cell>
        </row>
        <row r="3158">
          <cell r="B3158" t="str">
            <v>55150-5151-0000-0000-0000</v>
          </cell>
          <cell r="C3158" t="str">
            <v>EQ D COMPUTO Y D TECNOLOGIAS D INFORMACI</v>
          </cell>
          <cell r="D3158">
            <v>0</v>
          </cell>
          <cell r="E3158">
            <v>15488250.380000001</v>
          </cell>
          <cell r="F3158">
            <v>280290.2</v>
          </cell>
          <cell r="G3158">
            <v>15207960.18</v>
          </cell>
        </row>
        <row r="3159">
          <cell r="B3159" t="str">
            <v>55150-5191-0000-0000-0000</v>
          </cell>
          <cell r="C3159" t="str">
            <v>OTROS MOBILIARIOS Y EQUIPOS DE VALOR</v>
          </cell>
          <cell r="D3159">
            <v>0</v>
          </cell>
          <cell r="E3159">
            <v>1953486.85</v>
          </cell>
          <cell r="F3159">
            <v>2244</v>
          </cell>
          <cell r="G3159">
            <v>1951242.85</v>
          </cell>
        </row>
        <row r="3160">
          <cell r="B3160" t="str">
            <v>55150-5200-0000-0000-0000</v>
          </cell>
          <cell r="C3160" t="str">
            <v>MOBILIARIO EQP EDUCACIONAL Y RECREATIVO</v>
          </cell>
          <cell r="D3160">
            <v>0</v>
          </cell>
          <cell r="E3160">
            <v>227100.73</v>
          </cell>
          <cell r="F3160">
            <v>241.45</v>
          </cell>
          <cell r="G3160">
            <v>226859.28</v>
          </cell>
        </row>
        <row r="3161">
          <cell r="B3161" t="str">
            <v>55150-5211-0000-0000-0000</v>
          </cell>
          <cell r="C3161" t="str">
            <v>EQUIPOS Y APARATOS AUDIOVISUALES</v>
          </cell>
          <cell r="D3161">
            <v>0</v>
          </cell>
          <cell r="E3161">
            <v>18203.98</v>
          </cell>
          <cell r="F3161">
            <v>0</v>
          </cell>
          <cell r="G3161">
            <v>18203.98</v>
          </cell>
        </row>
        <row r="3162">
          <cell r="B3162" t="str">
            <v>55150-5221-0000-0000-0000</v>
          </cell>
          <cell r="C3162" t="str">
            <v>APARATOS DEPORTIVOS</v>
          </cell>
          <cell r="D3162">
            <v>0</v>
          </cell>
          <cell r="E3162">
            <v>65788.399999999994</v>
          </cell>
          <cell r="F3162">
            <v>0</v>
          </cell>
          <cell r="G3162">
            <v>65788.399999999994</v>
          </cell>
        </row>
        <row r="3163">
          <cell r="B3163" t="str">
            <v>55150-5231-0000-0000-0000</v>
          </cell>
          <cell r="C3163" t="str">
            <v>CAMARAS FOTOGRAFICAS Y DE VIDEO</v>
          </cell>
          <cell r="D3163">
            <v>0</v>
          </cell>
          <cell r="E3163">
            <v>15081.53</v>
          </cell>
          <cell r="F3163">
            <v>204.8</v>
          </cell>
          <cell r="G3163">
            <v>14876.73</v>
          </cell>
        </row>
        <row r="3164">
          <cell r="B3164" t="str">
            <v>55150-5291-0000-0000-0000</v>
          </cell>
          <cell r="C3164" t="str">
            <v>OTRO MOB Y EQ EDUCACIONAL Y EDUCATIVO</v>
          </cell>
          <cell r="D3164">
            <v>0</v>
          </cell>
          <cell r="E3164">
            <v>128026.82</v>
          </cell>
          <cell r="F3164">
            <v>36.65</v>
          </cell>
          <cell r="G3164">
            <v>127990.17</v>
          </cell>
        </row>
        <row r="3165">
          <cell r="B3165" t="str">
            <v>55150-5300-0000-0000-0000</v>
          </cell>
          <cell r="C3165" t="str">
            <v>EQP E INSTRUMENTAL MEDICO Y DE LABORAT</v>
          </cell>
          <cell r="D3165">
            <v>0</v>
          </cell>
          <cell r="E3165">
            <v>311787.23</v>
          </cell>
          <cell r="F3165">
            <v>16873.650000000001</v>
          </cell>
          <cell r="G3165">
            <v>294913.58</v>
          </cell>
        </row>
        <row r="3166">
          <cell r="B3166" t="str">
            <v>55150-5311-0000-0000-0000</v>
          </cell>
          <cell r="C3166" t="str">
            <v>EQUIPO MEDICO Y DE LABORATORIO</v>
          </cell>
          <cell r="D3166">
            <v>0</v>
          </cell>
          <cell r="E3166">
            <v>294619.71000000002</v>
          </cell>
          <cell r="F3166">
            <v>16873.650000000001</v>
          </cell>
          <cell r="G3166">
            <v>277746.06</v>
          </cell>
        </row>
        <row r="3167">
          <cell r="B3167" t="str">
            <v>55150-5321-0000-0000-0000</v>
          </cell>
          <cell r="C3167" t="str">
            <v>INSTRUMENTAL MEDICO Y DE LABORATORIO</v>
          </cell>
          <cell r="D3167">
            <v>0</v>
          </cell>
          <cell r="E3167">
            <v>17167.52</v>
          </cell>
          <cell r="F3167">
            <v>0</v>
          </cell>
          <cell r="G3167">
            <v>17167.52</v>
          </cell>
        </row>
        <row r="3168">
          <cell r="B3168" t="str">
            <v>55150-5400-0000-0000-0000</v>
          </cell>
          <cell r="C3168" t="str">
            <v>VEHICULOS Y EQUIPO DE TRANSPORTE</v>
          </cell>
          <cell r="D3168">
            <v>0</v>
          </cell>
          <cell r="E3168">
            <v>72176148.310000002</v>
          </cell>
          <cell r="F3168">
            <v>27162181.800000001</v>
          </cell>
          <cell r="G3168">
            <v>45013966.509999998</v>
          </cell>
        </row>
        <row r="3169">
          <cell r="B3169" t="str">
            <v>55150-5411-0000-0000-0000</v>
          </cell>
          <cell r="C3169" t="str">
            <v>AUTOMOVILES Y EQUIPO TERRESTRE</v>
          </cell>
          <cell r="D3169">
            <v>0</v>
          </cell>
          <cell r="E3169">
            <v>64907867.890000001</v>
          </cell>
          <cell r="F3169">
            <v>27162181.800000001</v>
          </cell>
          <cell r="G3169">
            <v>37745686.090000004</v>
          </cell>
        </row>
        <row r="3170">
          <cell r="B3170" t="str">
            <v>55150-5421-0000-0000-0000</v>
          </cell>
          <cell r="C3170" t="str">
            <v>CARROCERIAS Y REMOLQUES</v>
          </cell>
          <cell r="D3170">
            <v>0</v>
          </cell>
          <cell r="E3170">
            <v>2591105.13</v>
          </cell>
          <cell r="F3170">
            <v>0</v>
          </cell>
          <cell r="G3170">
            <v>2591105.13</v>
          </cell>
        </row>
        <row r="3171">
          <cell r="B3171" t="str">
            <v>55150-5431-0000-0000-0000</v>
          </cell>
          <cell r="C3171" t="str">
            <v>EQUIPO AEROESPACIAL</v>
          </cell>
          <cell r="D3171">
            <v>0</v>
          </cell>
          <cell r="E3171">
            <v>240100.76</v>
          </cell>
          <cell r="F3171">
            <v>0</v>
          </cell>
          <cell r="G3171">
            <v>240100.76</v>
          </cell>
        </row>
        <row r="3172">
          <cell r="B3172" t="str">
            <v>55150-5491-0000-0000-0000</v>
          </cell>
          <cell r="C3172" t="str">
            <v>OTRO EQUIPO DE TRANSPORTE</v>
          </cell>
          <cell r="D3172">
            <v>0</v>
          </cell>
          <cell r="E3172">
            <v>4437074.53</v>
          </cell>
          <cell r="F3172">
            <v>0</v>
          </cell>
          <cell r="G3172">
            <v>4437074.53</v>
          </cell>
        </row>
        <row r="3173">
          <cell r="B3173" t="str">
            <v>55150-5500-0000-0000-0000</v>
          </cell>
          <cell r="C3173" t="str">
            <v>EQUIPO DE DEFENSA Y SEGURIDAD</v>
          </cell>
          <cell r="D3173">
            <v>0</v>
          </cell>
          <cell r="E3173">
            <v>10988606.32</v>
          </cell>
          <cell r="F3173">
            <v>164.4</v>
          </cell>
          <cell r="G3173">
            <v>10988441.92</v>
          </cell>
        </row>
        <row r="3174">
          <cell r="B3174" t="str">
            <v>55150-5511-0000-0000-0000</v>
          </cell>
          <cell r="C3174" t="str">
            <v>EQUIPO DE DEFENSA Y DE SEGURIDAD</v>
          </cell>
          <cell r="D3174">
            <v>0</v>
          </cell>
          <cell r="E3174">
            <v>5689302.9199999999</v>
          </cell>
          <cell r="F3174">
            <v>164.4</v>
          </cell>
          <cell r="G3174">
            <v>5689138.5199999996</v>
          </cell>
        </row>
        <row r="3175">
          <cell r="B3175" t="str">
            <v>55150-5512-0000-0000-0000</v>
          </cell>
          <cell r="C3175" t="str">
            <v>ARMAMENTO DE DEFENSA PUBLICA</v>
          </cell>
          <cell r="D3175">
            <v>0</v>
          </cell>
          <cell r="E3175">
            <v>5299303.4000000004</v>
          </cell>
          <cell r="F3175">
            <v>0</v>
          </cell>
          <cell r="G3175">
            <v>5299303.4000000004</v>
          </cell>
        </row>
        <row r="3176">
          <cell r="B3176" t="str">
            <v>55150-5600-0000-0000-0000</v>
          </cell>
          <cell r="C3176" t="str">
            <v>MAQUINARIA OTROS EQUIPOS Y HERRAMIENTAS</v>
          </cell>
          <cell r="D3176">
            <v>0</v>
          </cell>
          <cell r="E3176">
            <v>14167488.279999999</v>
          </cell>
          <cell r="F3176">
            <v>52790.64</v>
          </cell>
          <cell r="G3176">
            <v>14114697.640000001</v>
          </cell>
        </row>
        <row r="3177">
          <cell r="B3177" t="str">
            <v>55150-5611-0000-0000-0000</v>
          </cell>
          <cell r="C3177" t="str">
            <v>MAQUINARIA Y EQUIPO AGROPECUARIO</v>
          </cell>
          <cell r="D3177">
            <v>0</v>
          </cell>
          <cell r="E3177">
            <v>27150.76</v>
          </cell>
          <cell r="F3177">
            <v>0</v>
          </cell>
          <cell r="G3177">
            <v>27150.76</v>
          </cell>
        </row>
        <row r="3178">
          <cell r="B3178" t="str">
            <v>55150-5621-0000-0000-0000</v>
          </cell>
          <cell r="C3178" t="str">
            <v>MAQUINARIA Y EQUIPO INDUSTRIAL</v>
          </cell>
          <cell r="D3178">
            <v>0</v>
          </cell>
          <cell r="E3178">
            <v>570621.52</v>
          </cell>
          <cell r="F3178">
            <v>20056.400000000001</v>
          </cell>
          <cell r="G3178">
            <v>550565.12</v>
          </cell>
        </row>
        <row r="3179">
          <cell r="B3179" t="str">
            <v>55150-5631-0000-0000-0000</v>
          </cell>
          <cell r="C3179" t="str">
            <v>MAQUINARIA Y EQUIPO DE CONSTRUCCION</v>
          </cell>
          <cell r="D3179">
            <v>0</v>
          </cell>
          <cell r="E3179">
            <v>1611997.51</v>
          </cell>
          <cell r="F3179">
            <v>20663.12</v>
          </cell>
          <cell r="G3179">
            <v>1591334.39</v>
          </cell>
        </row>
        <row r="3180">
          <cell r="B3180" t="str">
            <v>55150-5641-0000-0000-0000</v>
          </cell>
          <cell r="C3180" t="str">
            <v>SIST AIREACOND CALEF YREFRIG INDUST YCOM</v>
          </cell>
          <cell r="D3180">
            <v>0</v>
          </cell>
          <cell r="E3180">
            <v>390062.83</v>
          </cell>
          <cell r="F3180">
            <v>92</v>
          </cell>
          <cell r="G3180">
            <v>389970.83</v>
          </cell>
        </row>
        <row r="3181">
          <cell r="B3181" t="str">
            <v>55150-5651-0000-0000-0000</v>
          </cell>
          <cell r="C3181" t="str">
            <v>EQ DE COMUNICACION Y TELECOMUNICACION</v>
          </cell>
          <cell r="D3181">
            <v>0</v>
          </cell>
          <cell r="E3181">
            <v>8880202.8900000006</v>
          </cell>
          <cell r="F3181">
            <v>437.5</v>
          </cell>
          <cell r="G3181">
            <v>8879765.3900000006</v>
          </cell>
        </row>
        <row r="3182">
          <cell r="B3182" t="str">
            <v>55150-5661-0000-0000-0000</v>
          </cell>
          <cell r="C3182" t="str">
            <v>EQ D GENER ELECTRI APAR Y ACC ELECTRICO</v>
          </cell>
          <cell r="D3182">
            <v>0</v>
          </cell>
          <cell r="E3182">
            <v>447754.95</v>
          </cell>
          <cell r="F3182">
            <v>2.5</v>
          </cell>
          <cell r="G3182">
            <v>447752.45</v>
          </cell>
        </row>
        <row r="3183">
          <cell r="B3183" t="str">
            <v>55150-5671-0000-0000-0000</v>
          </cell>
          <cell r="C3183" t="str">
            <v>HERRAMINETAS Y MAQUINAS-HERRAMIENTAS</v>
          </cell>
          <cell r="D3183">
            <v>0</v>
          </cell>
          <cell r="E3183">
            <v>569986.74</v>
          </cell>
          <cell r="F3183">
            <v>9050</v>
          </cell>
          <cell r="G3183">
            <v>560936.74</v>
          </cell>
        </row>
        <row r="3184">
          <cell r="B3184" t="str">
            <v>55150-5691-0000-0000-0000</v>
          </cell>
          <cell r="C3184" t="str">
            <v>OTROS EQUIPOS</v>
          </cell>
          <cell r="D3184">
            <v>0</v>
          </cell>
          <cell r="E3184">
            <v>1669711.08</v>
          </cell>
          <cell r="F3184">
            <v>2489.12</v>
          </cell>
          <cell r="G3184">
            <v>1667221.96</v>
          </cell>
        </row>
        <row r="3185">
          <cell r="B3185" t="str">
            <v>55160-0000-0000-0000-0000</v>
          </cell>
          <cell r="C3185" t="str">
            <v>DETERIORO DE LOS ACTIVOS BIOLOGICOS</v>
          </cell>
          <cell r="D3185">
            <v>0</v>
          </cell>
          <cell r="E3185">
            <v>218084.5</v>
          </cell>
          <cell r="F3185">
            <v>0</v>
          </cell>
          <cell r="G3185">
            <v>218084.5</v>
          </cell>
        </row>
        <row r="3186">
          <cell r="B3186" t="str">
            <v>55160-5700-0000-0000-0000</v>
          </cell>
          <cell r="C3186" t="str">
            <v>ACTIVOS BIOLOGICOS</v>
          </cell>
          <cell r="D3186">
            <v>0</v>
          </cell>
          <cell r="E3186">
            <v>218084.5</v>
          </cell>
          <cell r="F3186">
            <v>0</v>
          </cell>
          <cell r="G3186">
            <v>218084.5</v>
          </cell>
        </row>
        <row r="3187">
          <cell r="B3187" t="str">
            <v>55160-5761-0000-0000-0000</v>
          </cell>
          <cell r="C3187" t="str">
            <v>EQUINOS</v>
          </cell>
          <cell r="D3187">
            <v>0</v>
          </cell>
          <cell r="E3187">
            <v>156995.9</v>
          </cell>
          <cell r="F3187">
            <v>0</v>
          </cell>
          <cell r="G3187">
            <v>156995.9</v>
          </cell>
        </row>
        <row r="3188">
          <cell r="B3188" t="str">
            <v>55160-5791-0000-0000-0000</v>
          </cell>
          <cell r="C3188" t="str">
            <v>OTROS ACTIVOS BIOLOGICOS</v>
          </cell>
          <cell r="D3188">
            <v>0</v>
          </cell>
          <cell r="E3188">
            <v>61088.6</v>
          </cell>
          <cell r="F3188">
            <v>0</v>
          </cell>
          <cell r="G3188">
            <v>61088.6</v>
          </cell>
        </row>
        <row r="3189">
          <cell r="B3189" t="str">
            <v>55170-0000-0000-0000-0000</v>
          </cell>
          <cell r="C3189" t="str">
            <v>AMORTIZACION DE ACTIVOS INTANGIBLES</v>
          </cell>
          <cell r="D3189">
            <v>0</v>
          </cell>
          <cell r="E3189">
            <v>10678743.73</v>
          </cell>
          <cell r="F3189">
            <v>84716.12</v>
          </cell>
          <cell r="G3189">
            <v>10594027.609999999</v>
          </cell>
        </row>
        <row r="3190">
          <cell r="B3190" t="str">
            <v>55170-5900-0000-0000-0000</v>
          </cell>
          <cell r="C3190" t="str">
            <v>ACTIVOS INTANGIBLES</v>
          </cell>
          <cell r="D3190">
            <v>0</v>
          </cell>
          <cell r="E3190">
            <v>10678743.73</v>
          </cell>
          <cell r="F3190">
            <v>84716.12</v>
          </cell>
          <cell r="G3190">
            <v>10594027.609999999</v>
          </cell>
        </row>
        <row r="3191">
          <cell r="B3191" t="str">
            <v>55170-5911-0000-0000-0000</v>
          </cell>
          <cell r="C3191" t="str">
            <v>SOFWARE</v>
          </cell>
          <cell r="D3191">
            <v>0</v>
          </cell>
          <cell r="E3191">
            <v>1755244.59</v>
          </cell>
          <cell r="F3191">
            <v>66615.960000000006</v>
          </cell>
          <cell r="G3191">
            <v>1688628.63</v>
          </cell>
        </row>
        <row r="3192">
          <cell r="B3192" t="str">
            <v>55170-5971-0000-0000-0000</v>
          </cell>
          <cell r="C3192" t="str">
            <v>LICENCIAS INFORMATICAS E INTELECTUALES</v>
          </cell>
          <cell r="D3192">
            <v>0</v>
          </cell>
          <cell r="E3192">
            <v>8923499.1400000006</v>
          </cell>
          <cell r="F3192">
            <v>18100.16</v>
          </cell>
          <cell r="G3192">
            <v>8905398.9800000004</v>
          </cell>
        </row>
        <row r="3193">
          <cell r="B3193" t="str">
            <v>55900-0000-0000-0000-0000</v>
          </cell>
          <cell r="C3193" t="str">
            <v>OTROS GASTOS</v>
          </cell>
          <cell r="D3193">
            <v>0</v>
          </cell>
          <cell r="E3193">
            <v>51306943.57</v>
          </cell>
          <cell r="F3193">
            <v>40551300.789999999</v>
          </cell>
          <cell r="G3193">
            <v>10755642.779999999</v>
          </cell>
        </row>
        <row r="3194">
          <cell r="B3194" t="str">
            <v>55990-0000-0000-0000-0000</v>
          </cell>
          <cell r="C3194" t="str">
            <v>OTROS GASTOS VARIOS</v>
          </cell>
          <cell r="D3194">
            <v>0</v>
          </cell>
          <cell r="E3194">
            <v>51306943.57</v>
          </cell>
          <cell r="F3194">
            <v>40551300.789999999</v>
          </cell>
          <cell r="G3194">
            <v>10755642.779999999</v>
          </cell>
        </row>
        <row r="3195">
          <cell r="B3195" t="str">
            <v>55991-0000-0001-0000-0000</v>
          </cell>
          <cell r="C3195" t="str">
            <v>GTOS POR BAJA Y ENAJENACIÓN DE ACTIVO F</v>
          </cell>
          <cell r="D3195">
            <v>0</v>
          </cell>
          <cell r="E3195">
            <v>49671400.609999999</v>
          </cell>
          <cell r="F3195">
            <v>40551291.460000001</v>
          </cell>
          <cell r="G3195">
            <v>9120109.1500000004</v>
          </cell>
        </row>
        <row r="3196">
          <cell r="B3196" t="str">
            <v>55991-0000-0002-0000-0000</v>
          </cell>
          <cell r="C3196" t="str">
            <v>GASTOS POR DIFERENCIAS</v>
          </cell>
          <cell r="D3196">
            <v>0</v>
          </cell>
          <cell r="E3196">
            <v>14.1</v>
          </cell>
          <cell r="F3196">
            <v>9.33</v>
          </cell>
          <cell r="G3196">
            <v>4.7699999999999996</v>
          </cell>
        </row>
        <row r="3197">
          <cell r="B3197" t="str">
            <v>55991-0000-0003-0000-0000</v>
          </cell>
          <cell r="C3197" t="str">
            <v>GASTOS POR COMPROBACIÓN FIDEICOMISO</v>
          </cell>
          <cell r="D3197">
            <v>0</v>
          </cell>
          <cell r="E3197">
            <v>1635528.86</v>
          </cell>
          <cell r="F3197">
            <v>0</v>
          </cell>
          <cell r="G3197">
            <v>1635528.86</v>
          </cell>
        </row>
        <row r="3198">
          <cell r="B3198" t="str">
            <v>56000-0000-0000-0000-0000</v>
          </cell>
          <cell r="C3198" t="str">
            <v>INVERSION PÚBLICA</v>
          </cell>
          <cell r="D3198">
            <v>0</v>
          </cell>
          <cell r="E3198">
            <v>533471856.43000001</v>
          </cell>
          <cell r="F3198">
            <v>529872.66</v>
          </cell>
          <cell r="G3198">
            <v>532941983.76999998</v>
          </cell>
        </row>
        <row r="3199">
          <cell r="B3199" t="str">
            <v>56100-0000-0000-0000-0000</v>
          </cell>
          <cell r="C3199" t="str">
            <v>INVERSION PÚBLICA NO CAPITALIZABLE</v>
          </cell>
          <cell r="D3199">
            <v>0</v>
          </cell>
          <cell r="E3199">
            <v>533471856.43000001</v>
          </cell>
          <cell r="F3199">
            <v>529872.66</v>
          </cell>
          <cell r="G3199">
            <v>532941983.76999998</v>
          </cell>
        </row>
        <row r="3200">
          <cell r="B3200" t="str">
            <v>56110-0000-0000-0000-0000</v>
          </cell>
          <cell r="C3200" t="str">
            <v>CONSTRUCCION EN BIENES NO CAPITALIZABLE</v>
          </cell>
          <cell r="D3200">
            <v>0</v>
          </cell>
          <cell r="E3200">
            <v>533471856.43000001</v>
          </cell>
          <cell r="F3200">
            <v>529872.66</v>
          </cell>
          <cell r="G3200">
            <v>532941983.76999998</v>
          </cell>
        </row>
        <row r="3201">
          <cell r="B3201" t="str">
            <v>56110-6110-0000-0000-0000</v>
          </cell>
          <cell r="C3201" t="str">
            <v>GASTOS POR EDIF HABIT EN BIENES DE DOM P</v>
          </cell>
          <cell r="D3201">
            <v>0</v>
          </cell>
          <cell r="E3201">
            <v>79276977.269999996</v>
          </cell>
          <cell r="F3201">
            <v>0</v>
          </cell>
          <cell r="G3201">
            <v>79276977.269999996</v>
          </cell>
        </row>
        <row r="3202">
          <cell r="B3202" t="str">
            <v>56110-6111-0000-0000-0000</v>
          </cell>
          <cell r="C3202" t="str">
            <v>GASTOS POR EDIF HABIT EN BIENES DE DOM P</v>
          </cell>
          <cell r="D3202">
            <v>0</v>
          </cell>
          <cell r="E3202">
            <v>79276977.269999996</v>
          </cell>
          <cell r="F3202">
            <v>0</v>
          </cell>
          <cell r="G3202">
            <v>79276977.269999996</v>
          </cell>
        </row>
        <row r="3203">
          <cell r="B3203" t="str">
            <v>56110-6120-0000-0000-0000</v>
          </cell>
          <cell r="C3203" t="str">
            <v>GASTOS POR EDIF NO HABIT N BIENS D DOM P</v>
          </cell>
          <cell r="D3203">
            <v>0</v>
          </cell>
          <cell r="E3203">
            <v>15021775.529999999</v>
          </cell>
          <cell r="F3203">
            <v>0</v>
          </cell>
          <cell r="G3203">
            <v>15021775.529999999</v>
          </cell>
        </row>
        <row r="3204">
          <cell r="B3204" t="str">
            <v>56110-6121-0000-0000-0000</v>
          </cell>
          <cell r="C3204" t="str">
            <v>GASTOS POR EDIF NO HABIT N BIENS D DOM P</v>
          </cell>
          <cell r="D3204">
            <v>0</v>
          </cell>
          <cell r="E3204">
            <v>15021775.529999999</v>
          </cell>
          <cell r="F3204">
            <v>0</v>
          </cell>
          <cell r="G3204">
            <v>15021775.529999999</v>
          </cell>
        </row>
        <row r="3205">
          <cell r="B3205" t="str">
            <v>56110-6140-0000-0000-0000</v>
          </cell>
          <cell r="C3205" t="str">
            <v>GASTOS POR DIV D TERRENOS Y DIV D OBRAS</v>
          </cell>
          <cell r="D3205">
            <v>0</v>
          </cell>
          <cell r="E3205">
            <v>421270911.27999997</v>
          </cell>
          <cell r="F3205">
            <v>235094.08</v>
          </cell>
          <cell r="G3205">
            <v>421035817.19999999</v>
          </cell>
        </row>
        <row r="3206">
          <cell r="B3206" t="str">
            <v>56110-6141-0000-0000-0000</v>
          </cell>
          <cell r="C3206" t="str">
            <v>GASTOS POR DIV D TERRENOS Y DIV D OBRAS</v>
          </cell>
          <cell r="D3206">
            <v>0</v>
          </cell>
          <cell r="E3206">
            <v>421270911.27999997</v>
          </cell>
          <cell r="F3206">
            <v>235094.08</v>
          </cell>
          <cell r="G3206">
            <v>421035817.19999999</v>
          </cell>
        </row>
        <row r="3207">
          <cell r="B3207" t="str">
            <v>56110-6150-0000-0000-0000</v>
          </cell>
          <cell r="C3207" t="str">
            <v>GASTOS POR CONSTRUCCION DE VIAS DE COMUN</v>
          </cell>
          <cell r="D3207">
            <v>0</v>
          </cell>
          <cell r="E3207">
            <v>11871642.960000001</v>
          </cell>
          <cell r="F3207">
            <v>294778.58</v>
          </cell>
          <cell r="G3207">
            <v>11576864.380000001</v>
          </cell>
        </row>
        <row r="3208">
          <cell r="B3208" t="str">
            <v>56110-6151-0000-0000-0000</v>
          </cell>
          <cell r="C3208" t="str">
            <v>GASTOS POR CONSTRUCCION DE VIAS DE COMUN</v>
          </cell>
          <cell r="D3208">
            <v>0</v>
          </cell>
          <cell r="E3208">
            <v>11871642.960000001</v>
          </cell>
          <cell r="F3208">
            <v>294778.58</v>
          </cell>
          <cell r="G3208">
            <v>11576864.380000001</v>
          </cell>
        </row>
        <row r="3209">
          <cell r="B3209" t="str">
            <v>56110-6170-0000-0000-0000</v>
          </cell>
          <cell r="C3209" t="str">
            <v>GASTOS POR INSTALACIONES Y EQUIP EN CONS</v>
          </cell>
          <cell r="D3209">
            <v>0</v>
          </cell>
          <cell r="E3209">
            <v>687931.68</v>
          </cell>
          <cell r="F3209">
            <v>0</v>
          </cell>
          <cell r="G3209">
            <v>687931.68</v>
          </cell>
        </row>
        <row r="3210">
          <cell r="B3210" t="str">
            <v>56110-6171-0000-0000-0000</v>
          </cell>
          <cell r="C3210" t="str">
            <v>GASTOS POR INSTALACIONES Y EQUIP EN CONS</v>
          </cell>
          <cell r="D3210">
            <v>0</v>
          </cell>
          <cell r="E3210">
            <v>687931.68</v>
          </cell>
          <cell r="F3210">
            <v>0</v>
          </cell>
          <cell r="G3210">
            <v>687931.68</v>
          </cell>
        </row>
        <row r="3211">
          <cell r="B3211" t="str">
            <v>56110-6190-0000-0000-0000</v>
          </cell>
          <cell r="C3211" t="str">
            <v>GASTOS POR TRAB D ACAB N EDIFIC Y OTS TR</v>
          </cell>
          <cell r="D3211">
            <v>0</v>
          </cell>
          <cell r="E3211">
            <v>5342617.71</v>
          </cell>
          <cell r="F3211">
            <v>0</v>
          </cell>
          <cell r="G3211">
            <v>5342617.71</v>
          </cell>
        </row>
        <row r="3212">
          <cell r="B3212" t="str">
            <v>56110-6191-0000-0000-0000</v>
          </cell>
          <cell r="C3212" t="str">
            <v>GASTOS POR TRAB D ACAB N EDIFIC Y OTS TR</v>
          </cell>
          <cell r="D3212">
            <v>0</v>
          </cell>
          <cell r="E3212">
            <v>5342617.71</v>
          </cell>
          <cell r="F3212">
            <v>0</v>
          </cell>
          <cell r="G3212">
            <v>5342617.71</v>
          </cell>
        </row>
        <row r="3213">
          <cell r="B3213" t="str">
            <v>70000-0000-0000-0000-0000</v>
          </cell>
          <cell r="C3213" t="str">
            <v>CUENTAS DE ORDEN CONTABLES</v>
          </cell>
          <cell r="D3213">
            <v>0</v>
          </cell>
          <cell r="E3213">
            <v>67267419.340000004</v>
          </cell>
          <cell r="F3213">
            <v>67267419.340000004</v>
          </cell>
          <cell r="G3213">
            <v>0</v>
          </cell>
        </row>
        <row r="3214">
          <cell r="B3214" t="str">
            <v>76000-0000-0000-0000-0000</v>
          </cell>
          <cell r="C3214" t="str">
            <v>BIENES EN CONCESIONADOS O EN COMODATO</v>
          </cell>
          <cell r="D3214">
            <v>0</v>
          </cell>
          <cell r="E3214">
            <v>67267419.340000004</v>
          </cell>
          <cell r="F3214">
            <v>67267419.340000004</v>
          </cell>
          <cell r="G3214">
            <v>0</v>
          </cell>
        </row>
        <row r="3215">
          <cell r="B3215" t="str">
            <v>76300-0000-0000-0000-0000</v>
          </cell>
          <cell r="C3215" t="str">
            <v>BIENES BAJO CONTRATO EN COMODATO</v>
          </cell>
          <cell r="D3215">
            <v>0</v>
          </cell>
          <cell r="E3215">
            <v>67267419.340000004</v>
          </cell>
          <cell r="F3215">
            <v>0</v>
          </cell>
          <cell r="G3215">
            <v>67267419.340000004</v>
          </cell>
        </row>
        <row r="3216">
          <cell r="B3216" t="str">
            <v>76400-0000-0000-0000-0000</v>
          </cell>
          <cell r="C3216" t="str">
            <v>CONTRATO DE COMODATO POR BIENES</v>
          </cell>
          <cell r="D3216">
            <v>0</v>
          </cell>
          <cell r="E3216">
            <v>0</v>
          </cell>
          <cell r="F3216">
            <v>67267419.340000004</v>
          </cell>
          <cell r="G3216">
            <v>-67267419.340000004</v>
          </cell>
        </row>
        <row r="3217">
          <cell r="B3217" t="str">
            <v>80000-00000-0000-0000-0000</v>
          </cell>
          <cell r="C3217" t="str">
            <v>CUENTAS DE ORDEN PRESUPUESTARIAS</v>
          </cell>
          <cell r="D3217">
            <v>0</v>
          </cell>
          <cell r="E3217">
            <v>112053781038.11</v>
          </cell>
          <cell r="F3217">
            <v>112053781038.11</v>
          </cell>
          <cell r="G3217">
            <v>0</v>
          </cell>
        </row>
        <row r="3218">
          <cell r="B3218" t="str">
            <v>81000-00000-0000-0000-0000</v>
          </cell>
          <cell r="C3218" t="str">
            <v>LEY DE INGRESOS                         </v>
          </cell>
          <cell r="D3218">
            <v>0</v>
          </cell>
          <cell r="E3218">
            <v>22554663759.450001</v>
          </cell>
          <cell r="F3218">
            <v>22554663759.450001</v>
          </cell>
          <cell r="G3218">
            <v>0</v>
          </cell>
        </row>
        <row r="3219">
          <cell r="B3219" t="str">
            <v>81100-00000-0000-0000-0000</v>
          </cell>
          <cell r="C3219" t="str">
            <v>LEY DE INGRESOS ESTIMADA</v>
          </cell>
          <cell r="D3219">
            <v>0</v>
          </cell>
          <cell r="E3219">
            <v>4571878487.5600004</v>
          </cell>
          <cell r="F3219">
            <v>0</v>
          </cell>
          <cell r="G3219">
            <v>4571878487.5600004</v>
          </cell>
        </row>
        <row r="3220">
          <cell r="B3220" t="str">
            <v>81100-40000-0000-0000-0000</v>
          </cell>
          <cell r="C3220" t="str">
            <v>I.EST-INGRESOS Y OTROS BENEFICIOS       </v>
          </cell>
          <cell r="D3220">
            <v>0</v>
          </cell>
          <cell r="E3220">
            <v>4571878487.5600004</v>
          </cell>
          <cell r="F3220">
            <v>0</v>
          </cell>
          <cell r="G3220">
            <v>4571878487.5600004</v>
          </cell>
        </row>
        <row r="3221">
          <cell r="B3221" t="str">
            <v>81100-41000-0000-0000-0000</v>
          </cell>
          <cell r="C3221" t="str">
            <v>I.EST-INGRESOS DE GESTION               </v>
          </cell>
          <cell r="D3221">
            <v>0</v>
          </cell>
          <cell r="E3221">
            <v>1696559348.0599999</v>
          </cell>
          <cell r="F3221">
            <v>0</v>
          </cell>
          <cell r="G3221">
            <v>1696559348.0599999</v>
          </cell>
        </row>
        <row r="3222">
          <cell r="B3222" t="str">
            <v>81100-41100-0000-0000-0000</v>
          </cell>
          <cell r="C3222" t="str">
            <v>I.EST-IMPUESTOS                         </v>
          </cell>
          <cell r="D3222">
            <v>0</v>
          </cell>
          <cell r="E3222">
            <v>1147065861.6199999</v>
          </cell>
          <cell r="F3222">
            <v>0</v>
          </cell>
          <cell r="G3222">
            <v>1147065861.6199999</v>
          </cell>
        </row>
        <row r="3223">
          <cell r="B3223" t="str">
            <v>81100-41110-0000-0000-0000</v>
          </cell>
          <cell r="C3223" t="str">
            <v>I.EST-IMPUESTO SOBRE LOS  INGRESOS      </v>
          </cell>
          <cell r="D3223">
            <v>0</v>
          </cell>
          <cell r="E3223">
            <v>15017594.050000001</v>
          </cell>
          <cell r="F3223">
            <v>0</v>
          </cell>
          <cell r="G3223">
            <v>15017594.050000001</v>
          </cell>
        </row>
        <row r="3224">
          <cell r="B3224" t="str">
            <v>81100-41110-1100-0001-0001</v>
          </cell>
          <cell r="C3224" t="str">
            <v>I.EST-JUEGOS Y APUESTAS PERMITIDAS      </v>
          </cell>
          <cell r="D3224">
            <v>0</v>
          </cell>
          <cell r="E3224">
            <v>3863587.9</v>
          </cell>
          <cell r="F3224">
            <v>0</v>
          </cell>
          <cell r="G3224">
            <v>3863587.9</v>
          </cell>
        </row>
        <row r="3225">
          <cell r="B3225" t="str">
            <v>81100-41110-1100-0001-0002</v>
          </cell>
          <cell r="C3225" t="str">
            <v>I.EST-DIVERSIONES Y ESPECTACULOS PUBLICO</v>
          </cell>
          <cell r="D3225">
            <v>0</v>
          </cell>
          <cell r="E3225">
            <v>7512151.6900000004</v>
          </cell>
          <cell r="F3225">
            <v>0</v>
          </cell>
          <cell r="G3225">
            <v>7512151.6900000004</v>
          </cell>
        </row>
        <row r="3226">
          <cell r="B3226" t="str">
            <v>81100-41110-1100-0001-0003</v>
          </cell>
          <cell r="C3226" t="str">
            <v>I.EST-RIFAS  SORTEOS  LOTERIAS Y CONCURS</v>
          </cell>
          <cell r="D3226">
            <v>0</v>
          </cell>
          <cell r="E3226">
            <v>3641854.46</v>
          </cell>
          <cell r="F3226">
            <v>0</v>
          </cell>
          <cell r="G3226">
            <v>3641854.46</v>
          </cell>
        </row>
        <row r="3227">
          <cell r="B3227" t="str">
            <v>81100-41120-0000-0000-0000</v>
          </cell>
          <cell r="C3227" t="str">
            <v>I.EST-IMPUESTOS SOBRE EL PATRIMONIO     </v>
          </cell>
          <cell r="D3227">
            <v>0</v>
          </cell>
          <cell r="E3227">
            <v>786707212.89999998</v>
          </cell>
          <cell r="F3227">
            <v>0</v>
          </cell>
          <cell r="G3227">
            <v>786707212.89999998</v>
          </cell>
        </row>
        <row r="3228">
          <cell r="B3228" t="str">
            <v>81100-41120-1200-0001-0051</v>
          </cell>
          <cell r="C3228" t="str">
            <v>I.EST-PREDIAL                           </v>
          </cell>
          <cell r="D3228">
            <v>0</v>
          </cell>
          <cell r="E3228">
            <v>579675516.67999995</v>
          </cell>
          <cell r="F3228">
            <v>0</v>
          </cell>
          <cell r="G3228">
            <v>579675516.67999995</v>
          </cell>
        </row>
        <row r="3229">
          <cell r="B3229" t="str">
            <v>81100-41120-1200-0001-0052</v>
          </cell>
          <cell r="C3229" t="str">
            <v>I.EST-TRASLACION DE DOMINIO             </v>
          </cell>
          <cell r="D3229">
            <v>0</v>
          </cell>
          <cell r="E3229">
            <v>198693359.62</v>
          </cell>
          <cell r="F3229">
            <v>0</v>
          </cell>
          <cell r="G3229">
            <v>198693359.62</v>
          </cell>
        </row>
        <row r="3230">
          <cell r="B3230" t="str">
            <v>81100-41120-1200-0001-0053</v>
          </cell>
          <cell r="C3230" t="str">
            <v>I.EST-DIVISION Y LOTIFICACION DE INMUEBL</v>
          </cell>
          <cell r="D3230">
            <v>0</v>
          </cell>
          <cell r="E3230">
            <v>7984768.5999999996</v>
          </cell>
          <cell r="F3230">
            <v>0</v>
          </cell>
          <cell r="G3230">
            <v>7984768.5999999996</v>
          </cell>
        </row>
        <row r="3231">
          <cell r="B3231" t="str">
            <v>81100-41120-1200-0001-0054</v>
          </cell>
          <cell r="C3231" t="str">
            <v>I.EST-FRACCIONAMIENTO                   </v>
          </cell>
          <cell r="D3231">
            <v>0</v>
          </cell>
          <cell r="E3231">
            <v>353568</v>
          </cell>
          <cell r="F3231">
            <v>0</v>
          </cell>
          <cell r="G3231">
            <v>353568</v>
          </cell>
        </row>
        <row r="3232">
          <cell r="B3232" t="str">
            <v>81100-41130-0000-0000-0000</v>
          </cell>
          <cell r="C3232" t="str">
            <v>I.EST-IMP S LA PROD L CONSUMO Y LS TRANS</v>
          </cell>
          <cell r="D3232">
            <v>0</v>
          </cell>
          <cell r="E3232">
            <v>480000</v>
          </cell>
          <cell r="F3232">
            <v>0</v>
          </cell>
          <cell r="G3232">
            <v>480000</v>
          </cell>
        </row>
        <row r="3233">
          <cell r="B3233" t="str">
            <v>81100-41130-1300-0001-0101</v>
          </cell>
          <cell r="C3233" t="str">
            <v>I.EST-EXP D BANCO D MARMOL ARENA GRAVA Y</v>
          </cell>
          <cell r="D3233">
            <v>0</v>
          </cell>
          <cell r="E3233">
            <v>480000</v>
          </cell>
          <cell r="F3233">
            <v>0</v>
          </cell>
          <cell r="G3233">
            <v>480000</v>
          </cell>
        </row>
        <row r="3234">
          <cell r="B3234" t="str">
            <v>81100-41170-0000-0000-0000</v>
          </cell>
          <cell r="C3234" t="str">
            <v>I.EST-ACCESORIOS                        </v>
          </cell>
          <cell r="D3234">
            <v>0</v>
          </cell>
          <cell r="E3234">
            <v>344861054.67000002</v>
          </cell>
          <cell r="F3234">
            <v>0</v>
          </cell>
          <cell r="G3234">
            <v>344861054.67000002</v>
          </cell>
        </row>
        <row r="3235">
          <cell r="B3235" t="str">
            <v>81100-41170-1700-0001-0303</v>
          </cell>
          <cell r="C3235" t="str">
            <v>I.EST-GTOS DE EJECU JUEGOS APUESTAS PERM</v>
          </cell>
          <cell r="D3235">
            <v>0</v>
          </cell>
          <cell r="E3235">
            <v>7560.71</v>
          </cell>
          <cell r="F3235">
            <v>0</v>
          </cell>
          <cell r="G3235">
            <v>7560.71</v>
          </cell>
        </row>
        <row r="3236">
          <cell r="B3236" t="str">
            <v>81100-41170-1700-0001-0304</v>
          </cell>
          <cell r="C3236" t="str">
            <v>I.EST-RECARGOS POR JUEGO Y APUESTA PERMI</v>
          </cell>
          <cell r="D3236">
            <v>0</v>
          </cell>
          <cell r="E3236">
            <v>13100.01</v>
          </cell>
          <cell r="F3236">
            <v>0</v>
          </cell>
          <cell r="G3236">
            <v>13100.01</v>
          </cell>
        </row>
        <row r="3237">
          <cell r="B3237" t="str">
            <v>81100-41170-1700-0001-0305</v>
          </cell>
          <cell r="C3237" t="str">
            <v>I.EST-MULTAS JUEGOS Y APUESTAS PERMITIDA</v>
          </cell>
          <cell r="D3237">
            <v>0</v>
          </cell>
          <cell r="E3237">
            <v>18906.13</v>
          </cell>
          <cell r="F3237">
            <v>0</v>
          </cell>
          <cell r="G3237">
            <v>18906.13</v>
          </cell>
        </row>
        <row r="3238">
          <cell r="B3238" t="str">
            <v>81100-41170-1700-0001-0307</v>
          </cell>
          <cell r="C3238" t="str">
            <v>I.EST-RECARGOS IMP D DIV Y ESPECTACULOS</v>
          </cell>
          <cell r="D3238">
            <v>0</v>
          </cell>
          <cell r="E3238">
            <v>3246.95</v>
          </cell>
          <cell r="F3238">
            <v>0</v>
          </cell>
          <cell r="G3238">
            <v>3246.95</v>
          </cell>
        </row>
        <row r="3239">
          <cell r="B3239" t="str">
            <v>81100-41170-1700-0001-0308</v>
          </cell>
          <cell r="C3239" t="str">
            <v>I.EST-GASTOS DE EJECUCION DE IMPUESTO PR</v>
          </cell>
          <cell r="D3239">
            <v>0</v>
          </cell>
          <cell r="E3239">
            <v>17944562.940000001</v>
          </cell>
          <cell r="F3239">
            <v>0</v>
          </cell>
          <cell r="G3239">
            <v>17944562.940000001</v>
          </cell>
        </row>
        <row r="3240">
          <cell r="B3240" t="str">
            <v>81100-41170-1700-0001-0309</v>
          </cell>
          <cell r="C3240" t="str">
            <v>I.EST-RECARGOS DE IMPUESTO PREDIAL      </v>
          </cell>
          <cell r="D3240">
            <v>0</v>
          </cell>
          <cell r="E3240">
            <v>22471739.809999999</v>
          </cell>
          <cell r="F3240">
            <v>0</v>
          </cell>
          <cell r="G3240">
            <v>22471739.809999999</v>
          </cell>
        </row>
        <row r="3241">
          <cell r="B3241" t="str">
            <v>81100-41170-1700-0001-0310</v>
          </cell>
          <cell r="C3241" t="str">
            <v>I.EST-MULTAS DE IMPUESTO PREDIAL        </v>
          </cell>
          <cell r="D3241">
            <v>0</v>
          </cell>
          <cell r="E3241">
            <v>674.95</v>
          </cell>
          <cell r="F3241">
            <v>0</v>
          </cell>
          <cell r="G3241">
            <v>674.95</v>
          </cell>
        </row>
        <row r="3242">
          <cell r="B3242" t="str">
            <v>81100-41170-1700-0001-0311</v>
          </cell>
          <cell r="C3242" t="str">
            <v>I.EST-REZAGO DE IMPUESTO PREDIAL        </v>
          </cell>
          <cell r="D3242">
            <v>0</v>
          </cell>
          <cell r="E3242">
            <v>295724843</v>
          </cell>
          <cell r="F3242">
            <v>0</v>
          </cell>
          <cell r="G3242">
            <v>295724843</v>
          </cell>
        </row>
        <row r="3243">
          <cell r="B3243" t="str">
            <v>81100-41170-1700-0001-0312</v>
          </cell>
          <cell r="C3243" t="str">
            <v>I.EST-GASTOS DE EJECUCION TRASLADO DE DO</v>
          </cell>
          <cell r="D3243">
            <v>0</v>
          </cell>
          <cell r="E3243">
            <v>139544.95000000001</v>
          </cell>
          <cell r="F3243">
            <v>0</v>
          </cell>
          <cell r="G3243">
            <v>139544.95000000001</v>
          </cell>
        </row>
        <row r="3244">
          <cell r="B3244" t="str">
            <v>81100-41170-1700-0001-0313</v>
          </cell>
          <cell r="C3244" t="str">
            <v>I.EST-RECARGOS DE TRASLADO DE DOMINIO   </v>
          </cell>
          <cell r="D3244">
            <v>0</v>
          </cell>
          <cell r="E3244">
            <v>3699716.38</v>
          </cell>
          <cell r="F3244">
            <v>0</v>
          </cell>
          <cell r="G3244">
            <v>3699716.38</v>
          </cell>
        </row>
        <row r="3245">
          <cell r="B3245" t="str">
            <v>81100-41170-1700-0001-0314</v>
          </cell>
          <cell r="C3245" t="str">
            <v>I.EST-MULTAS DE TRASLADO DE DOMINIO     </v>
          </cell>
          <cell r="D3245">
            <v>0</v>
          </cell>
          <cell r="E3245">
            <v>4147346.69</v>
          </cell>
          <cell r="F3245">
            <v>0</v>
          </cell>
          <cell r="G3245">
            <v>4147346.69</v>
          </cell>
        </row>
        <row r="3246">
          <cell r="B3246" t="str">
            <v>81100-41170-1700-0001-0316</v>
          </cell>
          <cell r="C3246" t="str">
            <v>I.EST-RECAR DE DIV/LOTIFICACION INMUEBLE</v>
          </cell>
          <cell r="D3246">
            <v>0</v>
          </cell>
          <cell r="E3246">
            <v>359509.21</v>
          </cell>
          <cell r="F3246">
            <v>0</v>
          </cell>
          <cell r="G3246">
            <v>359509.21</v>
          </cell>
        </row>
        <row r="3247">
          <cell r="B3247" t="str">
            <v>81100-41170-1700-0001-0318</v>
          </cell>
          <cell r="C3247" t="str">
            <v>I.EST- GASTOS POR REMATE DE IMPUESTO</v>
          </cell>
          <cell r="D3247">
            <v>0</v>
          </cell>
          <cell r="E3247">
            <v>330302.94</v>
          </cell>
          <cell r="F3247">
            <v>0</v>
          </cell>
          <cell r="G3247">
            <v>-330302.94</v>
          </cell>
        </row>
        <row r="3248">
          <cell r="B3248" t="str">
            <v>81100-41300-0000-0000-0000</v>
          </cell>
          <cell r="C3248" t="str">
            <v>I.EST-CONTRIBUCIONES DE MEJORAS         </v>
          </cell>
          <cell r="D3248">
            <v>0</v>
          </cell>
          <cell r="E3248">
            <v>94710</v>
          </cell>
          <cell r="F3248">
            <v>0</v>
          </cell>
          <cell r="G3248">
            <v>94710</v>
          </cell>
        </row>
        <row r="3249">
          <cell r="B3249" t="str">
            <v>81100-41310-0000-0000-0000</v>
          </cell>
          <cell r="C3249" t="str">
            <v>I.EST-CONT DE MEJORAS POR OBRAS PUBLICAS</v>
          </cell>
          <cell r="D3249">
            <v>0</v>
          </cell>
          <cell r="E3249">
            <v>94710</v>
          </cell>
          <cell r="F3249">
            <v>0</v>
          </cell>
          <cell r="G3249">
            <v>94710</v>
          </cell>
        </row>
        <row r="3250">
          <cell r="B3250" t="str">
            <v>81100-41310-3100-0001-0701</v>
          </cell>
          <cell r="C3250" t="str">
            <v>I.EST-POR EJECUCION DE OBRAS PUBLICAS   </v>
          </cell>
          <cell r="D3250">
            <v>0</v>
          </cell>
          <cell r="E3250">
            <v>94710</v>
          </cell>
          <cell r="F3250">
            <v>0</v>
          </cell>
          <cell r="G3250">
            <v>94710</v>
          </cell>
        </row>
        <row r="3251">
          <cell r="B3251" t="str">
            <v>81100-41400-0000-0000-0000</v>
          </cell>
          <cell r="C3251" t="str">
            <v>I.EST-DERECHOS                          </v>
          </cell>
          <cell r="D3251">
            <v>0</v>
          </cell>
          <cell r="E3251">
            <v>310602335.37</v>
          </cell>
          <cell r="F3251">
            <v>0</v>
          </cell>
          <cell r="G3251">
            <v>310602335.37</v>
          </cell>
        </row>
        <row r="3252">
          <cell r="B3252" t="str">
            <v>81100-41410-0000-0000-0000</v>
          </cell>
          <cell r="C3252" t="str">
            <v>I.EST-DER P USO  GOCE  APROV D BIENES DO</v>
          </cell>
          <cell r="D3252">
            <v>0</v>
          </cell>
          <cell r="E3252">
            <v>7622546.2400000002</v>
          </cell>
          <cell r="F3252">
            <v>0</v>
          </cell>
          <cell r="G3252">
            <v>7622546.2400000002</v>
          </cell>
        </row>
        <row r="3253">
          <cell r="B3253" t="str">
            <v>81100-41410-4100-0001-0800</v>
          </cell>
          <cell r="C3253" t="str">
            <v>I.EST-USO ESTACIONES DE TRANSFERENCIA   </v>
          </cell>
          <cell r="D3253">
            <v>0</v>
          </cell>
          <cell r="E3253">
            <v>7550546.2400000002</v>
          </cell>
          <cell r="F3253">
            <v>0</v>
          </cell>
          <cell r="G3253">
            <v>7550546.2400000002</v>
          </cell>
        </row>
        <row r="3254">
          <cell r="B3254" t="str">
            <v>81100-41410-4100-0001-0802</v>
          </cell>
          <cell r="C3254" t="str">
            <v>I.EST-SANITARIOS EN LOS MERCADOS        </v>
          </cell>
          <cell r="D3254">
            <v>0</v>
          </cell>
          <cell r="E3254">
            <v>72000</v>
          </cell>
          <cell r="F3254">
            <v>0</v>
          </cell>
          <cell r="G3254">
            <v>72000</v>
          </cell>
        </row>
        <row r="3255">
          <cell r="B3255" t="str">
            <v>81100-41430-0000-0000-0000</v>
          </cell>
          <cell r="C3255" t="str">
            <v>I.EST-DERECHOS POR PRESTACION DE SERVICI</v>
          </cell>
          <cell r="D3255">
            <v>0</v>
          </cell>
          <cell r="E3255">
            <v>302413475.86000001</v>
          </cell>
          <cell r="F3255">
            <v>0</v>
          </cell>
          <cell r="G3255">
            <v>302413475.86000001</v>
          </cell>
        </row>
        <row r="3256">
          <cell r="B3256" t="str">
            <v>81100-41430-4300-0001-0902</v>
          </cell>
          <cell r="C3256" t="str">
            <v>I.EST-SERVICIOS DE PANTEONES            </v>
          </cell>
          <cell r="D3256">
            <v>0</v>
          </cell>
          <cell r="E3256">
            <v>9520000</v>
          </cell>
          <cell r="F3256">
            <v>0</v>
          </cell>
          <cell r="G3256">
            <v>9520000</v>
          </cell>
        </row>
        <row r="3257">
          <cell r="B3257" t="str">
            <v>81100-41430-4300-0001-0903</v>
          </cell>
          <cell r="C3257" t="str">
            <v>I.EST-SERVICIOS DE RASTRO               </v>
          </cell>
          <cell r="D3257">
            <v>0</v>
          </cell>
          <cell r="E3257">
            <v>2108160</v>
          </cell>
          <cell r="F3257">
            <v>0</v>
          </cell>
          <cell r="G3257">
            <v>2108160</v>
          </cell>
        </row>
        <row r="3258">
          <cell r="B3258" t="str">
            <v>81100-41430-4300-0001-0904</v>
          </cell>
          <cell r="C3258" t="str">
            <v>I.EST-SERVICIOS EXTRAORDINARIOS DE POLIC</v>
          </cell>
          <cell r="D3258">
            <v>0</v>
          </cell>
          <cell r="E3258">
            <v>5790999.5899999999</v>
          </cell>
          <cell r="F3258">
            <v>0</v>
          </cell>
          <cell r="G3258">
            <v>5790999.5899999999</v>
          </cell>
        </row>
        <row r="3259">
          <cell r="B3259" t="str">
            <v>81100-41430-4300-0001-0905</v>
          </cell>
          <cell r="C3259" t="str">
            <v>I.EST-SERV. SEGURIDAD PUBLICA POLICIA BA</v>
          </cell>
          <cell r="D3259">
            <v>0</v>
          </cell>
          <cell r="E3259">
            <v>37300</v>
          </cell>
          <cell r="F3259">
            <v>0</v>
          </cell>
          <cell r="G3259">
            <v>37300</v>
          </cell>
        </row>
        <row r="3260">
          <cell r="B3260" t="str">
            <v>81100-41430-4300-0001-0906</v>
          </cell>
          <cell r="C3260" t="str">
            <v>I.EST-SERV. SEG.PUB. VIGILAN.PERM. ESTAB</v>
          </cell>
          <cell r="D3260">
            <v>0</v>
          </cell>
          <cell r="E3260">
            <v>556925.07999999996</v>
          </cell>
          <cell r="F3260">
            <v>0</v>
          </cell>
          <cell r="G3260">
            <v>556925.07999999996</v>
          </cell>
        </row>
        <row r="3261">
          <cell r="B3261" t="str">
            <v>81100-41430-4300-0001-0907</v>
          </cell>
          <cell r="C3261" t="str">
            <v>I.EST-SERVICIOS DE TRANSPORTE PUBLICO UR</v>
          </cell>
          <cell r="D3261">
            <v>0</v>
          </cell>
          <cell r="E3261">
            <v>1295955.5</v>
          </cell>
          <cell r="F3261">
            <v>0</v>
          </cell>
          <cell r="G3261">
            <v>1295955.5</v>
          </cell>
        </row>
        <row r="3262">
          <cell r="B3262" t="str">
            <v>81100-41430-4300-0001-0909</v>
          </cell>
          <cell r="C3262" t="str">
            <v>I.EST-SERVICIOS DE TRANSPORTE PUBLICO PE</v>
          </cell>
          <cell r="D3262">
            <v>0</v>
          </cell>
          <cell r="E3262">
            <v>1594737.88</v>
          </cell>
          <cell r="F3262">
            <v>0</v>
          </cell>
          <cell r="G3262">
            <v>1594737.88</v>
          </cell>
        </row>
        <row r="3263">
          <cell r="B3263" t="str">
            <v>81100-41430-4300-0001-0910</v>
          </cell>
          <cell r="C3263" t="str">
            <v>I.EST-SERVICIOS EXTRAORDINARIOS DE TRANS</v>
          </cell>
          <cell r="D3263">
            <v>0</v>
          </cell>
          <cell r="E3263">
            <v>1170080.54</v>
          </cell>
          <cell r="F3263">
            <v>0</v>
          </cell>
          <cell r="G3263">
            <v>1170080.54</v>
          </cell>
        </row>
        <row r="3264">
          <cell r="B3264" t="str">
            <v>81100-41430-4300-0001-0911</v>
          </cell>
          <cell r="C3264" t="str">
            <v>I.EST-ESTACIONAMIENTO FUNDADORES        </v>
          </cell>
          <cell r="D3264">
            <v>0</v>
          </cell>
          <cell r="E3264">
            <v>3222009.96</v>
          </cell>
          <cell r="F3264">
            <v>0</v>
          </cell>
          <cell r="G3264">
            <v>3222009.96</v>
          </cell>
        </row>
        <row r="3265">
          <cell r="B3265" t="str">
            <v>81100-41430-4300-0001-0912</v>
          </cell>
          <cell r="C3265" t="str">
            <v>I.EST-ESTACIONAMIENTO MARIANO ESCOBEDO  </v>
          </cell>
          <cell r="D3265">
            <v>0</v>
          </cell>
          <cell r="E3265">
            <v>190782.94</v>
          </cell>
          <cell r="F3265">
            <v>0</v>
          </cell>
          <cell r="G3265">
            <v>190782.94</v>
          </cell>
        </row>
        <row r="3266">
          <cell r="B3266" t="str">
            <v>81100-41430-4300-0001-0913</v>
          </cell>
          <cell r="C3266" t="str">
            <v>I.EST-ESTACIONAMIENTO JUAREZ            </v>
          </cell>
          <cell r="D3266">
            <v>0</v>
          </cell>
          <cell r="E3266">
            <v>486169.9</v>
          </cell>
          <cell r="F3266">
            <v>0</v>
          </cell>
          <cell r="G3266">
            <v>486169.9</v>
          </cell>
        </row>
        <row r="3267">
          <cell r="B3267" t="str">
            <v>81100-41430-4300-0001-0914</v>
          </cell>
          <cell r="C3267" t="str">
            <v>I.EST-ESTACIONAMIENTO TLACUACHE         </v>
          </cell>
          <cell r="D3267">
            <v>0</v>
          </cell>
          <cell r="E3267">
            <v>70797.14</v>
          </cell>
          <cell r="F3267">
            <v>0</v>
          </cell>
          <cell r="G3267">
            <v>70797.14</v>
          </cell>
        </row>
        <row r="3268">
          <cell r="B3268" t="str">
            <v>81100-41430-4300-0001-0915</v>
          </cell>
          <cell r="C3268" t="str">
            <v>I.EST-ESTACIONAMIENTO ALDAMA            </v>
          </cell>
          <cell r="D3268">
            <v>0</v>
          </cell>
          <cell r="E3268">
            <v>2751605.47</v>
          </cell>
          <cell r="F3268">
            <v>0</v>
          </cell>
          <cell r="G3268">
            <v>2751605.47</v>
          </cell>
        </row>
        <row r="3269">
          <cell r="B3269" t="str">
            <v>81100-41430-4300-0001-0917</v>
          </cell>
          <cell r="C3269" t="str">
            <v>I.EST-PENSION ESTACIONAMIENTO FUNDADORES</v>
          </cell>
          <cell r="D3269">
            <v>0</v>
          </cell>
          <cell r="E3269">
            <v>538844.05000000005</v>
          </cell>
          <cell r="F3269">
            <v>0</v>
          </cell>
          <cell r="G3269">
            <v>538844.05000000005</v>
          </cell>
        </row>
        <row r="3270">
          <cell r="B3270" t="str">
            <v>81100-41430-4300-0001-0918</v>
          </cell>
          <cell r="C3270" t="str">
            <v>I.EST-PENSION ESTACIONAMIENTO MARIANO ES</v>
          </cell>
          <cell r="D3270">
            <v>0</v>
          </cell>
          <cell r="E3270">
            <v>23958.18</v>
          </cell>
          <cell r="F3270">
            <v>0</v>
          </cell>
          <cell r="G3270">
            <v>23958.18</v>
          </cell>
        </row>
        <row r="3271">
          <cell r="B3271" t="str">
            <v>81100-41430-4300-0001-0920</v>
          </cell>
          <cell r="C3271" t="str">
            <v>I.EST-EXAMENES MEDICOS                  </v>
          </cell>
          <cell r="D3271">
            <v>0</v>
          </cell>
          <cell r="E3271">
            <v>59452.1</v>
          </cell>
          <cell r="F3271">
            <v>0</v>
          </cell>
          <cell r="G3271">
            <v>59452.1</v>
          </cell>
        </row>
        <row r="3272">
          <cell r="B3272" t="str">
            <v>81100-41430-4300-0001-0921</v>
          </cell>
          <cell r="C3272" t="str">
            <v>I.EST-SERVICIOS CENTRO ANTIRRABICO      </v>
          </cell>
          <cell r="D3272">
            <v>0</v>
          </cell>
          <cell r="E3272">
            <v>168056.72</v>
          </cell>
          <cell r="F3272">
            <v>0</v>
          </cell>
          <cell r="G3272">
            <v>168056.72</v>
          </cell>
        </row>
        <row r="3273">
          <cell r="B3273" t="str">
            <v>81100-41430-4300-0001-0922</v>
          </cell>
          <cell r="C3273" t="str">
            <v>I.EST-CONSULTA DENTAL SALUD MPAL.       </v>
          </cell>
          <cell r="D3273">
            <v>0</v>
          </cell>
          <cell r="E3273">
            <v>150000</v>
          </cell>
          <cell r="F3273">
            <v>0</v>
          </cell>
          <cell r="G3273">
            <v>150000</v>
          </cell>
        </row>
        <row r="3274">
          <cell r="B3274" t="str">
            <v>81100-41430-4300-0001-0924</v>
          </cell>
          <cell r="C3274" t="str">
            <v>I.EST-DICTÁMENES DE PROTECCION CIVIL    </v>
          </cell>
          <cell r="D3274">
            <v>0</v>
          </cell>
          <cell r="E3274">
            <v>681240</v>
          </cell>
          <cell r="F3274">
            <v>0</v>
          </cell>
          <cell r="G3274">
            <v>681240</v>
          </cell>
        </row>
        <row r="3275">
          <cell r="B3275" t="str">
            <v>81100-41430-4300-0001-0925</v>
          </cell>
          <cell r="C3275" t="str">
            <v>I.EST-SIMULACROS PROTECCION CIVIL       </v>
          </cell>
          <cell r="D3275">
            <v>0</v>
          </cell>
          <cell r="E3275">
            <v>213876</v>
          </cell>
          <cell r="F3275">
            <v>0</v>
          </cell>
          <cell r="G3275">
            <v>213876</v>
          </cell>
        </row>
        <row r="3276">
          <cell r="B3276" t="str">
            <v>81100-41430-4300-0001-0926</v>
          </cell>
          <cell r="C3276" t="str">
            <v>I.EST-SERVICIOS EXTRAORDINARIOS DE PROTE</v>
          </cell>
          <cell r="D3276">
            <v>0</v>
          </cell>
          <cell r="E3276">
            <v>1051788</v>
          </cell>
          <cell r="F3276">
            <v>0</v>
          </cell>
          <cell r="G3276">
            <v>1051788</v>
          </cell>
        </row>
        <row r="3277">
          <cell r="B3277" t="str">
            <v>81100-41430-4300-0001-0928</v>
          </cell>
          <cell r="C3277" t="str">
            <v>I.EST-ALINEAMIENTO Y NUMERO OFICIAL PRED</v>
          </cell>
          <cell r="D3277">
            <v>0</v>
          </cell>
          <cell r="E3277">
            <v>1402149.28</v>
          </cell>
          <cell r="F3277">
            <v>0</v>
          </cell>
          <cell r="G3277">
            <v>1402149.28</v>
          </cell>
        </row>
        <row r="3278">
          <cell r="B3278" t="str">
            <v>81100-41430-4300-0001-0929</v>
          </cell>
          <cell r="C3278" t="str">
            <v>I.EST-INSTALACION DE TERRAZAS MOVILES   </v>
          </cell>
          <cell r="D3278">
            <v>0</v>
          </cell>
          <cell r="E3278">
            <v>472434.65</v>
          </cell>
          <cell r="F3278">
            <v>0</v>
          </cell>
          <cell r="G3278">
            <v>472434.65</v>
          </cell>
        </row>
        <row r="3279">
          <cell r="B3279" t="str">
            <v>81100-41430-4300-0001-0930</v>
          </cell>
          <cell r="C3279" t="str">
            <v>I.EST-LICENCIA DE CONSTRUCCION, REGULARI</v>
          </cell>
          <cell r="D3279">
            <v>0</v>
          </cell>
          <cell r="E3279">
            <v>20266756.489999998</v>
          </cell>
          <cell r="F3279">
            <v>0</v>
          </cell>
          <cell r="G3279">
            <v>20266756.489999998</v>
          </cell>
        </row>
        <row r="3280">
          <cell r="B3280" t="str">
            <v>81100-41430-4300-0001-0934</v>
          </cell>
          <cell r="C3280" t="str">
            <v>I.EST-LICENCIA DE USO DE SUELO          </v>
          </cell>
          <cell r="D3280">
            <v>0</v>
          </cell>
          <cell r="E3280">
            <v>2810686.78</v>
          </cell>
          <cell r="F3280">
            <v>0</v>
          </cell>
          <cell r="G3280">
            <v>2810686.78</v>
          </cell>
        </row>
        <row r="3281">
          <cell r="B3281" t="str">
            <v>81100-41430-4300-0001-0935</v>
          </cell>
          <cell r="C3281" t="str">
            <v>I.EST-CERTIFICACIÓN DE NUMERO OFICIAL   </v>
          </cell>
          <cell r="D3281">
            <v>0</v>
          </cell>
          <cell r="E3281">
            <v>4086.89</v>
          </cell>
          <cell r="F3281">
            <v>0</v>
          </cell>
          <cell r="G3281">
            <v>4086.89</v>
          </cell>
        </row>
        <row r="3282">
          <cell r="B3282" t="str">
            <v>81100-41430-4300-0001-0936</v>
          </cell>
          <cell r="C3282" t="str">
            <v>I.EST-CERTIFICACION DE TERMINACION DE OB</v>
          </cell>
          <cell r="D3282">
            <v>0</v>
          </cell>
          <cell r="E3282">
            <v>2785608.95</v>
          </cell>
          <cell r="F3282">
            <v>0</v>
          </cell>
          <cell r="G3282">
            <v>2785608.95</v>
          </cell>
        </row>
        <row r="3283">
          <cell r="B3283" t="str">
            <v>81100-41430-4300-0001-0937</v>
          </cell>
          <cell r="C3283" t="str">
            <v>I.EST-DICTAMEN DE FACTIBILIDAD PARA DIVI</v>
          </cell>
          <cell r="D3283">
            <v>0</v>
          </cell>
          <cell r="E3283">
            <v>261678.88</v>
          </cell>
          <cell r="F3283">
            <v>0</v>
          </cell>
          <cell r="G3283">
            <v>261678.88</v>
          </cell>
        </row>
        <row r="3284">
          <cell r="B3284" t="str">
            <v>81100-41430-4300-0001-0938</v>
          </cell>
          <cell r="C3284" t="str">
            <v>I.EST-ESTUDIO TECNICO FACTIBILIDAD. DE U</v>
          </cell>
          <cell r="D3284">
            <v>0</v>
          </cell>
          <cell r="E3284">
            <v>45361.55</v>
          </cell>
          <cell r="F3284">
            <v>0</v>
          </cell>
          <cell r="G3284">
            <v>45361.55</v>
          </cell>
        </row>
        <row r="3285">
          <cell r="B3285" t="str">
            <v>81100-41430-4300-0001-0939</v>
          </cell>
          <cell r="C3285" t="str">
            <v>I.EST-LICENCIA CONSTRUCCION EN LA VIA PU</v>
          </cell>
          <cell r="D3285">
            <v>0</v>
          </cell>
          <cell r="E3285">
            <v>4000000</v>
          </cell>
          <cell r="F3285">
            <v>0</v>
          </cell>
          <cell r="G3285">
            <v>4000000</v>
          </cell>
        </row>
        <row r="3286">
          <cell r="B3286" t="str">
            <v>81100-41430-4300-0001-0940</v>
          </cell>
          <cell r="C3286" t="str">
            <v>I.EST-CERTIFICACION DE TERMINACION DE OB</v>
          </cell>
          <cell r="D3286">
            <v>0</v>
          </cell>
          <cell r="E3286">
            <v>39000</v>
          </cell>
          <cell r="F3286">
            <v>0</v>
          </cell>
          <cell r="G3286">
            <v>39000</v>
          </cell>
        </row>
        <row r="3287">
          <cell r="B3287" t="str">
            <v>81100-41430-4300-0001-0941</v>
          </cell>
          <cell r="C3287" t="str">
            <v>I.EST-AVALUOS DE INMUEBLES              </v>
          </cell>
          <cell r="D3287">
            <v>0</v>
          </cell>
          <cell r="E3287">
            <v>5555944.6399999997</v>
          </cell>
          <cell r="F3287">
            <v>0</v>
          </cell>
          <cell r="G3287">
            <v>5555944.6399999997</v>
          </cell>
        </row>
        <row r="3288">
          <cell r="B3288" t="str">
            <v>81100-41430-4300-0001-0943</v>
          </cell>
          <cell r="C3288" t="str">
            <v>I.EST-FOLIO GENERADO EN LA REVISION DE A</v>
          </cell>
          <cell r="D3288">
            <v>0</v>
          </cell>
          <cell r="E3288">
            <v>3154007.86</v>
          </cell>
          <cell r="F3288">
            <v>0</v>
          </cell>
          <cell r="G3288">
            <v>3154007.86</v>
          </cell>
        </row>
        <row r="3289">
          <cell r="B3289" t="str">
            <v>81100-41430-4300-0001-0944</v>
          </cell>
          <cell r="C3289" t="str">
            <v>I.EST-LICENCIA DE FACTIBILIDAD DE USOS D</v>
          </cell>
          <cell r="D3289">
            <v>0</v>
          </cell>
          <cell r="E3289">
            <v>280351.19</v>
          </cell>
          <cell r="F3289">
            <v>0</v>
          </cell>
          <cell r="G3289">
            <v>280351.19</v>
          </cell>
        </row>
        <row r="3290">
          <cell r="B3290" t="str">
            <v>81100-41430-4300-0001-0945</v>
          </cell>
          <cell r="C3290" t="str">
            <v>I.EST-REVISION DE PROYECTOS DE FRACCIONA</v>
          </cell>
          <cell r="D3290">
            <v>0</v>
          </cell>
          <cell r="E3290">
            <v>273937.23</v>
          </cell>
          <cell r="F3290">
            <v>0</v>
          </cell>
          <cell r="G3290">
            <v>273937.23</v>
          </cell>
        </row>
        <row r="3291">
          <cell r="B3291" t="str">
            <v>81100-41430-4300-0001-0946</v>
          </cell>
          <cell r="C3291" t="str">
            <v>I.EST-AUTORIZACION DE TRAZA             </v>
          </cell>
          <cell r="D3291">
            <v>0</v>
          </cell>
          <cell r="E3291">
            <v>1038874.1</v>
          </cell>
          <cell r="F3291">
            <v>0</v>
          </cell>
          <cell r="G3291">
            <v>1038874.1</v>
          </cell>
        </row>
        <row r="3292">
          <cell r="B3292" t="str">
            <v>81100-41430-4300-0001-0947</v>
          </cell>
          <cell r="C3292" t="str">
            <v>I.EST-REVISION DE PROYECTOS EJECUTIVOS  </v>
          </cell>
          <cell r="D3292">
            <v>0</v>
          </cell>
          <cell r="E3292">
            <v>257635.93</v>
          </cell>
          <cell r="F3292">
            <v>0</v>
          </cell>
          <cell r="G3292">
            <v>257635.93</v>
          </cell>
        </row>
        <row r="3293">
          <cell r="B3293" t="str">
            <v>81100-41430-4300-0001-0948</v>
          </cell>
          <cell r="C3293" t="str">
            <v>I.EST-POR AUTORIZACION DE SECCIONAMIENTO</v>
          </cell>
          <cell r="D3293">
            <v>0</v>
          </cell>
          <cell r="E3293">
            <v>6160314.7300000004</v>
          </cell>
          <cell r="F3293">
            <v>0</v>
          </cell>
          <cell r="G3293">
            <v>6160314.7300000004</v>
          </cell>
        </row>
        <row r="3294">
          <cell r="B3294" t="str">
            <v>81100-41430-4300-0001-0949</v>
          </cell>
          <cell r="C3294" t="str">
            <v>I.EST-POR SUPERVISION DE OBRA           </v>
          </cell>
          <cell r="D3294">
            <v>0</v>
          </cell>
          <cell r="E3294">
            <v>4437489.54</v>
          </cell>
          <cell r="F3294">
            <v>0</v>
          </cell>
          <cell r="G3294">
            <v>4437489.54</v>
          </cell>
        </row>
        <row r="3295">
          <cell r="B3295" t="str">
            <v>81100-41430-4300-0001-0950</v>
          </cell>
          <cell r="C3295" t="str">
            <v>I.EST-LICENCIA PARA EL ESTABLECIMIENTO D</v>
          </cell>
          <cell r="D3295">
            <v>0</v>
          </cell>
          <cell r="E3295">
            <v>5013530.9000000004</v>
          </cell>
          <cell r="F3295">
            <v>0</v>
          </cell>
          <cell r="G3295">
            <v>5013530.9000000004</v>
          </cell>
        </row>
        <row r="3296">
          <cell r="B3296" t="str">
            <v>81100-41430-4300-0001-0953</v>
          </cell>
          <cell r="C3296" t="str">
            <v>I.EST-POR INFLABLE                      </v>
          </cell>
          <cell r="D3296">
            <v>0</v>
          </cell>
          <cell r="E3296">
            <v>1081.6199999999999</v>
          </cell>
          <cell r="F3296">
            <v>0</v>
          </cell>
          <cell r="G3296">
            <v>1081.6199999999999</v>
          </cell>
        </row>
        <row r="3297">
          <cell r="B3297" t="str">
            <v>81100-41430-4300-0001-0954</v>
          </cell>
          <cell r="C3297" t="str">
            <v>I.EST-ANUNCIOS COLOCADOS EN VEHICULOS DE</v>
          </cell>
          <cell r="D3297">
            <v>0</v>
          </cell>
          <cell r="E3297">
            <v>508699.66</v>
          </cell>
          <cell r="F3297">
            <v>0</v>
          </cell>
          <cell r="G3297">
            <v>508699.66</v>
          </cell>
        </row>
        <row r="3298">
          <cell r="B3298" t="str">
            <v>81100-41430-4300-0001-0955</v>
          </cell>
          <cell r="C3298" t="str">
            <v>I.EST-POR DIFUSION FONETICA DE PUBLICIDA</v>
          </cell>
          <cell r="D3298">
            <v>0</v>
          </cell>
          <cell r="E3298">
            <v>9600</v>
          </cell>
          <cell r="F3298">
            <v>0</v>
          </cell>
          <cell r="G3298">
            <v>9600</v>
          </cell>
        </row>
        <row r="3299">
          <cell r="B3299" t="str">
            <v>81100-41430-4300-0001-0956</v>
          </cell>
          <cell r="C3299" t="str">
            <v>I.EST-PERMISO EVENTUAL PARA LA VENTA DE</v>
          </cell>
          <cell r="D3299">
            <v>0</v>
          </cell>
          <cell r="E3299">
            <v>5950000</v>
          </cell>
          <cell r="F3299">
            <v>0</v>
          </cell>
          <cell r="G3299">
            <v>5950000</v>
          </cell>
        </row>
        <row r="3300">
          <cell r="B3300" t="str">
            <v>81100-41430-4300-0001-0958</v>
          </cell>
          <cell r="C3300" t="str">
            <v>I.EST-DICTAMEN POR EVALUACION DE IMPACTO</v>
          </cell>
          <cell r="D3300">
            <v>0</v>
          </cell>
          <cell r="E3300">
            <v>303000</v>
          </cell>
          <cell r="F3300">
            <v>0</v>
          </cell>
          <cell r="G3300">
            <v>303000</v>
          </cell>
        </row>
        <row r="3301">
          <cell r="B3301" t="str">
            <v>81100-41430-4300-0001-0959</v>
          </cell>
          <cell r="C3301" t="str">
            <v>I.EST-TRAMITE DE ESTUDIO DE RIESGO      </v>
          </cell>
          <cell r="D3301">
            <v>0</v>
          </cell>
          <cell r="E3301">
            <v>55000</v>
          </cell>
          <cell r="F3301">
            <v>0</v>
          </cell>
          <cell r="G3301">
            <v>55000</v>
          </cell>
        </row>
        <row r="3302">
          <cell r="B3302" t="str">
            <v>81100-41430-4300-0001-0960</v>
          </cell>
          <cell r="C3302" t="str">
            <v>I.EST-LICENCIA AMBIENTAL DE FUNCIONAMIEN</v>
          </cell>
          <cell r="D3302">
            <v>0</v>
          </cell>
          <cell r="E3302">
            <v>36000</v>
          </cell>
          <cell r="F3302">
            <v>0</v>
          </cell>
          <cell r="G3302">
            <v>36000</v>
          </cell>
        </row>
        <row r="3303">
          <cell r="B3303" t="str">
            <v>81100-41430-4300-0001-0961</v>
          </cell>
          <cell r="C3303" t="str">
            <v>I.EST-PERMISO DE PODA Y TRASPLANTE DE AR</v>
          </cell>
          <cell r="D3303">
            <v>0</v>
          </cell>
          <cell r="E3303">
            <v>38000</v>
          </cell>
          <cell r="F3303">
            <v>0</v>
          </cell>
          <cell r="G3303">
            <v>38000</v>
          </cell>
        </row>
        <row r="3304">
          <cell r="B3304" t="str">
            <v>81100-41430-4300-0001-0962</v>
          </cell>
          <cell r="C3304" t="str">
            <v>I.EST-PERMISO DE TALA URBANA DE ARBOLES</v>
          </cell>
          <cell r="D3304">
            <v>0</v>
          </cell>
          <cell r="E3304">
            <v>72500</v>
          </cell>
          <cell r="F3304">
            <v>0</v>
          </cell>
          <cell r="G3304">
            <v>72500</v>
          </cell>
        </row>
        <row r="3305">
          <cell r="B3305" t="str">
            <v>81100-41430-4300-0001-0963</v>
          </cell>
          <cell r="C3305" t="str">
            <v>I.EST-CONSTANCIAS DE INSCRIPCION O NO IN</v>
          </cell>
          <cell r="D3305">
            <v>0</v>
          </cell>
          <cell r="E3305">
            <v>2916121.23</v>
          </cell>
          <cell r="F3305">
            <v>0</v>
          </cell>
          <cell r="G3305">
            <v>2916121.23</v>
          </cell>
        </row>
        <row r="3306">
          <cell r="B3306" t="str">
            <v>81100-41430-4300-0001-0964</v>
          </cell>
          <cell r="C3306" t="str">
            <v>I.EST-CONSTANCIAS DE EXISTENCIA O NO EXI</v>
          </cell>
          <cell r="D3306">
            <v>0</v>
          </cell>
          <cell r="E3306">
            <v>32269.01</v>
          </cell>
          <cell r="F3306">
            <v>0</v>
          </cell>
          <cell r="G3306">
            <v>32269.01</v>
          </cell>
        </row>
        <row r="3307">
          <cell r="B3307" t="str">
            <v>81100-41430-4300-0001-0965</v>
          </cell>
          <cell r="C3307" t="str">
            <v>I.EST-CONSTANCIA DE NO ADEUDO DE OBRAS P</v>
          </cell>
          <cell r="D3307">
            <v>0</v>
          </cell>
          <cell r="E3307">
            <v>213722.83</v>
          </cell>
          <cell r="F3307">
            <v>0</v>
          </cell>
          <cell r="G3307">
            <v>213722.83</v>
          </cell>
        </row>
        <row r="3308">
          <cell r="B3308" t="str">
            <v>81100-41430-4300-0001-0966</v>
          </cell>
          <cell r="C3308" t="str">
            <v>I.EST-CERTIFICACIONES                   </v>
          </cell>
          <cell r="D3308">
            <v>0</v>
          </cell>
          <cell r="E3308">
            <v>14041.04</v>
          </cell>
          <cell r="F3308">
            <v>0</v>
          </cell>
          <cell r="G3308">
            <v>14041.04</v>
          </cell>
        </row>
        <row r="3309">
          <cell r="B3309" t="str">
            <v>81100-41430-4300-0001-0968</v>
          </cell>
          <cell r="C3309" t="str">
            <v>I.EST-CONSTANCIAS EXPEDIDAS POR LAS DEPE</v>
          </cell>
          <cell r="D3309">
            <v>0</v>
          </cell>
          <cell r="E3309">
            <v>671652.91</v>
          </cell>
          <cell r="F3309">
            <v>0</v>
          </cell>
          <cell r="G3309">
            <v>671652.91</v>
          </cell>
        </row>
        <row r="3310">
          <cell r="B3310" t="str">
            <v>81100-41430-4300-0001-0969</v>
          </cell>
          <cell r="C3310" t="str">
            <v>I.EST-EXPEDICION DE CONSTANCIA DE NO INF</v>
          </cell>
          <cell r="D3310">
            <v>0</v>
          </cell>
          <cell r="E3310">
            <v>1315492.5</v>
          </cell>
          <cell r="F3310">
            <v>0</v>
          </cell>
          <cell r="G3310">
            <v>1315492.5</v>
          </cell>
        </row>
        <row r="3311">
          <cell r="B3311" t="str">
            <v>81100-41430-4300-0001-0970</v>
          </cell>
          <cell r="C3311" t="str">
            <v>I.EST-CERTIFICACION DE REQUISITOS A EMPR</v>
          </cell>
          <cell r="D3311">
            <v>0</v>
          </cell>
          <cell r="E3311">
            <v>584153.66</v>
          </cell>
          <cell r="F3311">
            <v>0</v>
          </cell>
          <cell r="G3311">
            <v>584153.66</v>
          </cell>
        </row>
        <row r="3312">
          <cell r="B3312" t="str">
            <v>81100-41430-4300-0001-0971</v>
          </cell>
          <cell r="C3312" t="str">
            <v>I.EST-SERVICIOS EN MATERIA DE ACCESO A L</v>
          </cell>
          <cell r="D3312">
            <v>0</v>
          </cell>
          <cell r="E3312">
            <v>33395.760000000002</v>
          </cell>
          <cell r="F3312">
            <v>0</v>
          </cell>
          <cell r="G3312">
            <v>33395.760000000002</v>
          </cell>
        </row>
        <row r="3313">
          <cell r="B3313" t="str">
            <v>81100-41430-4300-0001-0972</v>
          </cell>
          <cell r="C3313" t="str">
            <v>I.EST- SERVICIO DE ALUMBRADO</v>
          </cell>
          <cell r="D3313">
            <v>0</v>
          </cell>
          <cell r="E3313">
            <v>194823864.97999999</v>
          </cell>
          <cell r="F3313">
            <v>0</v>
          </cell>
          <cell r="G3313">
            <v>194823864.97999999</v>
          </cell>
        </row>
        <row r="3314">
          <cell r="B3314" t="str">
            <v>81100-41430-4300-0001-0975</v>
          </cell>
          <cell r="C3314" t="str">
            <v>I.EST- CERTIFICACIÓN DE TRAMITES PAD</v>
          </cell>
          <cell r="D3314">
            <v>0</v>
          </cell>
          <cell r="E3314">
            <v>1275592.02</v>
          </cell>
          <cell r="F3314">
            <v>0</v>
          </cell>
          <cell r="G3314">
            <v>1275592.02</v>
          </cell>
        </row>
        <row r="3315">
          <cell r="B3315" t="str">
            <v>81100-41430-4300-0001-0976</v>
          </cell>
          <cell r="C3315" t="str">
            <v>I.EST- SERVICIO EXTRAORDINARIO PERSO</v>
          </cell>
          <cell r="D3315">
            <v>0</v>
          </cell>
          <cell r="E3315">
            <v>192000</v>
          </cell>
          <cell r="F3315">
            <v>0</v>
          </cell>
          <cell r="G3315">
            <v>-192000</v>
          </cell>
        </row>
        <row r="3316">
          <cell r="B3316" t="str">
            <v>81100-41430-4300-0001-0978</v>
          </cell>
          <cell r="C3316" t="str">
            <v>I.EST- SERVICIO DE PIPAS MUNICIPALES</v>
          </cell>
          <cell r="D3316">
            <v>0</v>
          </cell>
          <cell r="E3316">
            <v>3407760</v>
          </cell>
          <cell r="F3316">
            <v>0</v>
          </cell>
          <cell r="G3316">
            <v>-3407760</v>
          </cell>
        </row>
        <row r="3317">
          <cell r="B3317" t="str">
            <v>81100-41430-4300-0001-0979</v>
          </cell>
          <cell r="C3317" t="str">
            <v>I.EST- AUTORIZACIÓN DEL PRO DE RED D</v>
          </cell>
          <cell r="D3317">
            <v>0</v>
          </cell>
          <cell r="E3317">
            <v>8500</v>
          </cell>
          <cell r="F3317">
            <v>0</v>
          </cell>
          <cell r="G3317">
            <v>-8500</v>
          </cell>
        </row>
        <row r="3318">
          <cell r="B3318" t="str">
            <v>81100-41430-4300-0001-0980</v>
          </cell>
          <cell r="C3318" t="str">
            <v>I.EST- PERMISO DE OP. DE DISP. EMISO</v>
          </cell>
          <cell r="D3318">
            <v>0</v>
          </cell>
          <cell r="E3318">
            <v>1000</v>
          </cell>
          <cell r="F3318">
            <v>0</v>
          </cell>
          <cell r="G3318">
            <v>-1000</v>
          </cell>
        </row>
        <row r="3319">
          <cell r="B3319" t="str">
            <v>81100-41430-4300-0001-0986</v>
          </cell>
          <cell r="C3319" t="str">
            <v>I.EST- PERMISO PARA LA PREST DE SERV</v>
          </cell>
          <cell r="D3319">
            <v>0</v>
          </cell>
          <cell r="E3319">
            <v>3720</v>
          </cell>
          <cell r="F3319">
            <v>0</v>
          </cell>
          <cell r="G3319">
            <v>-3720</v>
          </cell>
        </row>
        <row r="3320">
          <cell r="B3320" t="str">
            <v>81100-41430-4300-0001-0987</v>
          </cell>
          <cell r="C3320" t="str">
            <v>I.EST- PERMISO PARA LA PREST DEL SER</v>
          </cell>
          <cell r="D3320">
            <v>0</v>
          </cell>
          <cell r="E3320">
            <v>3720</v>
          </cell>
          <cell r="F3320">
            <v>0</v>
          </cell>
          <cell r="G3320">
            <v>-3720</v>
          </cell>
        </row>
        <row r="3321">
          <cell r="B3321" t="str">
            <v>81100-41440-0000-0000-0000</v>
          </cell>
          <cell r="C3321" t="str">
            <v>I.EST-ACCESORIOS DE DERECHO             </v>
          </cell>
          <cell r="D3321">
            <v>0</v>
          </cell>
          <cell r="E3321">
            <v>566313.27</v>
          </cell>
          <cell r="F3321">
            <v>0</v>
          </cell>
          <cell r="G3321">
            <v>566313.27</v>
          </cell>
        </row>
        <row r="3322">
          <cell r="B3322" t="str">
            <v>81100-41440-4500-0001-1103</v>
          </cell>
          <cell r="C3322" t="str">
            <v>I.EST-RECARGOS PENSION ESTACIONAMIENTO  </v>
          </cell>
          <cell r="D3322">
            <v>0</v>
          </cell>
          <cell r="E3322">
            <v>799.98</v>
          </cell>
          <cell r="F3322">
            <v>0</v>
          </cell>
          <cell r="G3322">
            <v>799.98</v>
          </cell>
        </row>
        <row r="3323">
          <cell r="B3323" t="str">
            <v>81100-41440-4500-0001-1107</v>
          </cell>
          <cell r="C3323" t="str">
            <v>I.EST- RECARGOS DE ALUMBRADO PÚBLICO</v>
          </cell>
          <cell r="D3323">
            <v>0</v>
          </cell>
          <cell r="E3323">
            <v>565513.29</v>
          </cell>
          <cell r="F3323">
            <v>0</v>
          </cell>
          <cell r="G3323">
            <v>-565513.29</v>
          </cell>
        </row>
        <row r="3324">
          <cell r="B3324" t="str">
            <v>81100-41500-0000-0000-0000</v>
          </cell>
          <cell r="C3324" t="str">
            <v>I.EST-PRODUCTOS DE TIPO CORRIENTE       </v>
          </cell>
          <cell r="D3324">
            <v>0</v>
          </cell>
          <cell r="E3324">
            <v>56415852.259999998</v>
          </cell>
          <cell r="F3324">
            <v>0</v>
          </cell>
          <cell r="G3324">
            <v>56415852.259999998</v>
          </cell>
        </row>
        <row r="3325">
          <cell r="B3325" t="str">
            <v>81100-41590-0000-0000-0000</v>
          </cell>
          <cell r="C3325" t="str">
            <v>I.EST-OTROS PRODUCTOS Q GENERAN ING CORR</v>
          </cell>
          <cell r="D3325">
            <v>0</v>
          </cell>
          <cell r="E3325">
            <v>56415852.259999998</v>
          </cell>
          <cell r="F3325">
            <v>0</v>
          </cell>
          <cell r="G3325">
            <v>56415852.259999998</v>
          </cell>
        </row>
        <row r="3326">
          <cell r="B3326" t="str">
            <v>81100-41590-5100-0004-1351</v>
          </cell>
          <cell r="C3326" t="str">
            <v>I.EST-VENTA DE FORMAS VALORADAS DESARR U</v>
          </cell>
          <cell r="D3326">
            <v>0</v>
          </cell>
          <cell r="E3326">
            <v>132579.84</v>
          </cell>
          <cell r="F3326">
            <v>0</v>
          </cell>
          <cell r="G3326">
            <v>132579.84</v>
          </cell>
        </row>
        <row r="3327">
          <cell r="B3327" t="str">
            <v>81100-41590-5100-0004-1352</v>
          </cell>
          <cell r="C3327" t="str">
            <v>I.EST-VENTA DE FORMA PERMISOS DE FISCALI</v>
          </cell>
          <cell r="D3327">
            <v>0</v>
          </cell>
          <cell r="E3327">
            <v>58800</v>
          </cell>
          <cell r="F3327">
            <v>0</v>
          </cell>
          <cell r="G3327">
            <v>58800</v>
          </cell>
        </row>
        <row r="3328">
          <cell r="B3328" t="str">
            <v>81100-41590-5100-0004-1353</v>
          </cell>
          <cell r="C3328" t="str">
            <v>I.EST-VTA DE FORMAS VALORADAS DE IMP INM</v>
          </cell>
          <cell r="D3328">
            <v>0</v>
          </cell>
          <cell r="E3328">
            <v>35577.129999999997</v>
          </cell>
          <cell r="F3328">
            <v>0</v>
          </cell>
          <cell r="G3328">
            <v>35577.129999999997</v>
          </cell>
        </row>
        <row r="3329">
          <cell r="B3329" t="str">
            <v>81100-41590-5100-0004-1354</v>
          </cell>
          <cell r="C3329" t="str">
            <v>I.EST-VENTA DE FORMAS VALORADAS MERCADOS</v>
          </cell>
          <cell r="D3329">
            <v>0</v>
          </cell>
          <cell r="E3329">
            <v>8940.4</v>
          </cell>
          <cell r="F3329">
            <v>0</v>
          </cell>
          <cell r="G3329">
            <v>8940.4</v>
          </cell>
        </row>
        <row r="3330">
          <cell r="B3330" t="str">
            <v>81100-41590-5100-0004-1356</v>
          </cell>
          <cell r="C3330" t="str">
            <v>I.EST-INSCRIP AL PADRON MUN D PROVEEDORE</v>
          </cell>
          <cell r="D3330">
            <v>0</v>
          </cell>
          <cell r="E3330">
            <v>220751.64</v>
          </cell>
          <cell r="F3330">
            <v>0</v>
          </cell>
          <cell r="G3330">
            <v>220751.64</v>
          </cell>
        </row>
        <row r="3331">
          <cell r="B3331" t="str">
            <v>81100-41590-5100-0004-1358</v>
          </cell>
          <cell r="C3331" t="str">
            <v>I.EST-INSCRIPCION AL PADRON MUNICIPAL DE</v>
          </cell>
          <cell r="D3331">
            <v>0</v>
          </cell>
          <cell r="E3331">
            <v>110113.1</v>
          </cell>
          <cell r="F3331">
            <v>0</v>
          </cell>
          <cell r="G3331">
            <v>110113.1</v>
          </cell>
        </row>
        <row r="3332">
          <cell r="B3332" t="str">
            <v>81100-41590-5100-0004-1360</v>
          </cell>
          <cell r="C3332" t="str">
            <v>I.EST-VENTA DE BASES PARA LICITACION POR</v>
          </cell>
          <cell r="D3332">
            <v>0</v>
          </cell>
          <cell r="E3332">
            <v>280000</v>
          </cell>
          <cell r="F3332">
            <v>0</v>
          </cell>
          <cell r="G3332">
            <v>280000</v>
          </cell>
        </row>
        <row r="3333">
          <cell r="B3333" t="str">
            <v>81100-41590-5100-0004-1361</v>
          </cell>
          <cell r="C3333" t="str">
            <v>I.EST-VENTA DE BASES PARA LICITACION DE</v>
          </cell>
          <cell r="D3333">
            <v>0</v>
          </cell>
          <cell r="E3333">
            <v>535512.63</v>
          </cell>
          <cell r="F3333">
            <v>0</v>
          </cell>
          <cell r="G3333">
            <v>535512.63</v>
          </cell>
        </row>
        <row r="3334">
          <cell r="B3334" t="str">
            <v>81100-41590-5100-0004-1364</v>
          </cell>
          <cell r="C3334" t="str">
            <v>I.EST-ARRENDAMIENTO DE PROPIEDADES MUNIC</v>
          </cell>
          <cell r="D3334">
            <v>0</v>
          </cell>
          <cell r="E3334">
            <v>2430405.98</v>
          </cell>
          <cell r="F3334">
            <v>0</v>
          </cell>
          <cell r="G3334">
            <v>2430405.98</v>
          </cell>
        </row>
        <row r="3335">
          <cell r="B3335" t="str">
            <v>81100-41590-5100-0004-1367</v>
          </cell>
          <cell r="C3335" t="str">
            <v>I.EST-REPOSICION O EXTRAVIO DE TARJETAS</v>
          </cell>
          <cell r="D3335">
            <v>0</v>
          </cell>
          <cell r="E3335">
            <v>26438.12</v>
          </cell>
          <cell r="F3335">
            <v>0</v>
          </cell>
          <cell r="G3335">
            <v>26438.12</v>
          </cell>
        </row>
        <row r="3336">
          <cell r="B3336" t="str">
            <v>81100-41590-5100-0004-1368</v>
          </cell>
          <cell r="C3336" t="str">
            <v>I.EST-POR ACCESO A SANITARIOS PLAZA EXPI</v>
          </cell>
          <cell r="D3336">
            <v>0</v>
          </cell>
          <cell r="E3336">
            <v>183850.23999999999</v>
          </cell>
          <cell r="F3336">
            <v>0</v>
          </cell>
          <cell r="G3336">
            <v>183850.23999999999</v>
          </cell>
        </row>
        <row r="3337">
          <cell r="B3337" t="str">
            <v>81100-41590-5100-0004-1369</v>
          </cell>
          <cell r="C3337" t="str">
            <v>I.EST-POR ACCESO A SANITARIOS JARDIN SAN</v>
          </cell>
          <cell r="D3337">
            <v>0</v>
          </cell>
          <cell r="E3337">
            <v>214283.79</v>
          </cell>
          <cell r="F3337">
            <v>0</v>
          </cell>
          <cell r="G3337">
            <v>214283.79</v>
          </cell>
        </row>
        <row r="3338">
          <cell r="B3338" t="str">
            <v>81100-41590-5100-0004-1370</v>
          </cell>
          <cell r="C3338" t="str">
            <v>I.EST-POR SERVICIOS DE MENSAJERIA       </v>
          </cell>
          <cell r="D3338">
            <v>0</v>
          </cell>
          <cell r="E3338">
            <v>10953.54</v>
          </cell>
          <cell r="F3338">
            <v>0</v>
          </cell>
          <cell r="G3338">
            <v>10953.54</v>
          </cell>
        </row>
        <row r="3339">
          <cell r="B3339" t="str">
            <v>81100-41590-5100-0004-1371</v>
          </cell>
          <cell r="C3339" t="str">
            <v>I.EST-PERMISO PARA LA PRESENTACION DE ES</v>
          </cell>
          <cell r="D3339">
            <v>0</v>
          </cell>
          <cell r="E3339">
            <v>372000</v>
          </cell>
          <cell r="F3339">
            <v>0</v>
          </cell>
          <cell r="G3339">
            <v>372000</v>
          </cell>
        </row>
        <row r="3340">
          <cell r="B3340" t="str">
            <v>81100-41590-5100-0004-1372</v>
          </cell>
          <cell r="C3340" t="str">
            <v>I.EST-POR CADA HORA DE AMPLIACION DE HOR</v>
          </cell>
          <cell r="D3340">
            <v>0</v>
          </cell>
          <cell r="E3340">
            <v>1104000</v>
          </cell>
          <cell r="F3340">
            <v>0</v>
          </cell>
          <cell r="G3340">
            <v>1104000</v>
          </cell>
        </row>
        <row r="3341">
          <cell r="B3341" t="str">
            <v>81100-41590-5100-0004-1373</v>
          </cell>
          <cell r="C3341" t="str">
            <v>I.EST-PERMISOS PARA LA CELEBRACION DE EV</v>
          </cell>
          <cell r="D3341">
            <v>0</v>
          </cell>
          <cell r="E3341">
            <v>504000</v>
          </cell>
          <cell r="F3341">
            <v>0</v>
          </cell>
          <cell r="G3341">
            <v>504000</v>
          </cell>
        </row>
        <row r="3342">
          <cell r="B3342" t="str">
            <v>81100-41590-5100-0004-1374</v>
          </cell>
          <cell r="C3342" t="str">
            <v>I.EST-PERMISO PARA LA INSTALACION Y FUNC</v>
          </cell>
          <cell r="D3342">
            <v>0</v>
          </cell>
          <cell r="E3342">
            <v>598000</v>
          </cell>
          <cell r="F3342">
            <v>0</v>
          </cell>
          <cell r="G3342">
            <v>598000</v>
          </cell>
        </row>
        <row r="3343">
          <cell r="B3343" t="str">
            <v>81100-41590-5100-0004-1375</v>
          </cell>
          <cell r="C3343" t="str">
            <v>I.EST-POR SERVICIOS DE GRUA MUNICIPAL   </v>
          </cell>
          <cell r="D3343">
            <v>0</v>
          </cell>
          <cell r="E3343">
            <v>2572038.91</v>
          </cell>
          <cell r="F3343">
            <v>0</v>
          </cell>
          <cell r="G3343">
            <v>2572038.91</v>
          </cell>
        </row>
        <row r="3344">
          <cell r="B3344" t="str">
            <v>81100-41590-5100-0004-1377</v>
          </cell>
          <cell r="C3344" t="str">
            <v>I.EST-OCUPACION Y USO DE LA VIA PUBLICA</v>
          </cell>
          <cell r="D3344">
            <v>0</v>
          </cell>
          <cell r="E3344">
            <v>11448667.02</v>
          </cell>
          <cell r="F3344">
            <v>0</v>
          </cell>
          <cell r="G3344">
            <v>11448667.02</v>
          </cell>
        </row>
        <row r="3345">
          <cell r="B3345" t="str">
            <v>81100-41590-5100-0004-1378</v>
          </cell>
          <cell r="C3345" t="str">
            <v>I.EST-CEDULA DE EMPADRONAMIENTO         </v>
          </cell>
          <cell r="D3345">
            <v>0</v>
          </cell>
          <cell r="E3345">
            <v>49797.79</v>
          </cell>
          <cell r="F3345">
            <v>0</v>
          </cell>
          <cell r="G3345">
            <v>49797.79</v>
          </cell>
        </row>
        <row r="3346">
          <cell r="B3346" t="str">
            <v>81100-41590-5100-0004-1379</v>
          </cell>
          <cell r="C3346" t="str">
            <v>I.EST-PERMISOS DE LAS FESTIVIDADES EN VI</v>
          </cell>
          <cell r="D3346">
            <v>0</v>
          </cell>
          <cell r="E3346">
            <v>5177081.0199999996</v>
          </cell>
          <cell r="F3346">
            <v>0</v>
          </cell>
          <cell r="G3346">
            <v>5177081.0199999996</v>
          </cell>
        </row>
        <row r="3347">
          <cell r="B3347" t="str">
            <v>81100-41590-5100-0004-1381</v>
          </cell>
          <cell r="C3347" t="str">
            <v>I.EST-POR LA AUTORIZACION PARA EL FUNCIO</v>
          </cell>
          <cell r="D3347">
            <v>0</v>
          </cell>
          <cell r="E3347">
            <v>2811102.13</v>
          </cell>
          <cell r="F3347">
            <v>0</v>
          </cell>
          <cell r="G3347">
            <v>2811102.13</v>
          </cell>
        </row>
        <row r="3348">
          <cell r="B3348" t="str">
            <v>81100-41590-5100-0004-1388</v>
          </cell>
          <cell r="C3348" t="str">
            <v>I.EST-PODAS DE ARBOLES 3 A 6 MTS        </v>
          </cell>
          <cell r="D3348">
            <v>0</v>
          </cell>
          <cell r="E3348">
            <v>2568</v>
          </cell>
          <cell r="F3348">
            <v>0</v>
          </cell>
          <cell r="G3348">
            <v>2568</v>
          </cell>
        </row>
        <row r="3349">
          <cell r="B3349" t="str">
            <v>81100-41590-5100-0004-1394</v>
          </cell>
          <cell r="C3349" t="str">
            <v>I.EST-RENTA DE PALAPAS VIVERO MUNICIPAL</v>
          </cell>
          <cell r="D3349">
            <v>0</v>
          </cell>
          <cell r="E3349">
            <v>90000</v>
          </cell>
          <cell r="F3349">
            <v>0</v>
          </cell>
          <cell r="G3349">
            <v>90000</v>
          </cell>
        </row>
        <row r="3350">
          <cell r="B3350" t="str">
            <v>81100-41590-5100-0004-1395</v>
          </cell>
          <cell r="C3350" t="str">
            <v>I.EST-ACCESO AL AREA DE JUEGOS INFANTILE</v>
          </cell>
          <cell r="D3350">
            <v>0</v>
          </cell>
          <cell r="E3350">
            <v>150000</v>
          </cell>
          <cell r="F3350">
            <v>0</v>
          </cell>
          <cell r="G3350">
            <v>150000</v>
          </cell>
        </row>
        <row r="3351">
          <cell r="B3351" t="str">
            <v>81100-41590-5100-0004-1397</v>
          </cell>
          <cell r="C3351" t="str">
            <v>I.EST-POR LA VENTA DE HIELO RASTRO DE AV</v>
          </cell>
          <cell r="D3351">
            <v>0</v>
          </cell>
          <cell r="E3351">
            <v>36000</v>
          </cell>
          <cell r="F3351">
            <v>0</v>
          </cell>
          <cell r="G3351">
            <v>36000</v>
          </cell>
        </row>
        <row r="3352">
          <cell r="B3352" t="str">
            <v>81100-41590-5100-0004-1399</v>
          </cell>
          <cell r="C3352" t="str">
            <v>I.EST-VISITAS GUIADAS A PANTEON SAN NICO</v>
          </cell>
          <cell r="D3352">
            <v>0</v>
          </cell>
          <cell r="E3352">
            <v>27000</v>
          </cell>
          <cell r="F3352">
            <v>0</v>
          </cell>
          <cell r="G3352">
            <v>27000</v>
          </cell>
        </row>
        <row r="3353">
          <cell r="B3353" t="str">
            <v>81100-41590-5100-0004-1402</v>
          </cell>
          <cell r="C3353" t="str">
            <v>I.EST-LIMPIEZA GRAFITTI, APLICACIÓN DE A</v>
          </cell>
          <cell r="D3353">
            <v>0</v>
          </cell>
          <cell r="E3353">
            <v>500</v>
          </cell>
          <cell r="F3353">
            <v>0</v>
          </cell>
          <cell r="G3353">
            <v>500</v>
          </cell>
        </row>
        <row r="3354">
          <cell r="B3354" t="str">
            <v>81100-41590-5100-0004-1403</v>
          </cell>
          <cell r="C3354" t="str">
            <v>I.EST-TRAMITE DE PASAPORTES             </v>
          </cell>
          <cell r="D3354">
            <v>0</v>
          </cell>
          <cell r="E3354">
            <v>4473360</v>
          </cell>
          <cell r="F3354">
            <v>0</v>
          </cell>
          <cell r="G3354">
            <v>4473360</v>
          </cell>
        </row>
        <row r="3355">
          <cell r="B3355" t="str">
            <v>81100-41590-5100-0004-1404</v>
          </cell>
          <cell r="C3355" t="str">
            <v>I.EST-COPIAS Y REPOSICIÓN DE DOCTOS.    </v>
          </cell>
          <cell r="D3355">
            <v>0</v>
          </cell>
          <cell r="E3355">
            <v>581586</v>
          </cell>
          <cell r="F3355">
            <v>0</v>
          </cell>
          <cell r="G3355">
            <v>581586</v>
          </cell>
        </row>
        <row r="3356">
          <cell r="B3356" t="str">
            <v>81100-41590-5100-0004-1406</v>
          </cell>
          <cell r="C3356" t="str">
            <v>I.EST-POR ACCESO A SANITARIOS EX ESTACIO</v>
          </cell>
          <cell r="D3356">
            <v>0</v>
          </cell>
          <cell r="E3356">
            <v>48000</v>
          </cell>
          <cell r="F3356">
            <v>0</v>
          </cell>
          <cell r="G3356">
            <v>48000</v>
          </cell>
        </row>
        <row r="3357">
          <cell r="B3357" t="str">
            <v>81100-41590-5100-0004-1407</v>
          </cell>
          <cell r="C3357" t="str">
            <v>I.EST-INTERESES POR INVERSIONES         </v>
          </cell>
          <cell r="D3357">
            <v>0</v>
          </cell>
          <cell r="E3357">
            <v>21788082.579999998</v>
          </cell>
          <cell r="F3357">
            <v>0</v>
          </cell>
          <cell r="G3357">
            <v>21788082.579999998</v>
          </cell>
        </row>
        <row r="3358">
          <cell r="B3358" t="str">
            <v>81100-41590-5100-0004-1409</v>
          </cell>
          <cell r="C3358" t="str">
            <v>I.EST-POR ACCESO SANITAR MCDO COMONFORT</v>
          </cell>
          <cell r="D3358">
            <v>0</v>
          </cell>
          <cell r="E3358">
            <v>24000</v>
          </cell>
          <cell r="F3358">
            <v>0</v>
          </cell>
          <cell r="G3358">
            <v>24000</v>
          </cell>
        </row>
        <row r="3359">
          <cell r="B3359" t="str">
            <v>81100-41590-5100-0004-1410</v>
          </cell>
          <cell r="C3359" t="str">
            <v>I.EST-IMPRESION DE PLANOS               </v>
          </cell>
          <cell r="D3359">
            <v>0</v>
          </cell>
          <cell r="E3359">
            <v>38083.769999999997</v>
          </cell>
          <cell r="F3359">
            <v>0</v>
          </cell>
          <cell r="G3359">
            <v>38083.769999999997</v>
          </cell>
        </row>
        <row r="3360">
          <cell r="B3360" t="str">
            <v>81100-41590-5100-0004-1411</v>
          </cell>
          <cell r="C3360" t="str">
            <v>I.EST- INSTALACIÓN DE REDUCTORES DE</v>
          </cell>
          <cell r="D3360">
            <v>0</v>
          </cell>
          <cell r="E3360">
            <v>35475</v>
          </cell>
          <cell r="F3360">
            <v>0</v>
          </cell>
          <cell r="G3360">
            <v>35475</v>
          </cell>
        </row>
        <row r="3361">
          <cell r="B3361" t="str">
            <v>81100-41590-5100-0004-1413</v>
          </cell>
          <cell r="C3361" t="str">
            <v>I.EST- REFRENDO A DIFERENTES PADRONE</v>
          </cell>
          <cell r="D3361">
            <v>0</v>
          </cell>
          <cell r="E3361">
            <v>173660.06</v>
          </cell>
          <cell r="F3361">
            <v>0</v>
          </cell>
          <cell r="G3361">
            <v>173660.06</v>
          </cell>
        </row>
        <row r="3362">
          <cell r="B3362" t="str">
            <v>81100-41590-5100-0004-1415</v>
          </cell>
          <cell r="C3362" t="str">
            <v>I.EST- INSCRIPCIÓN PADRÓN PERITOS Y</v>
          </cell>
          <cell r="D3362">
            <v>0</v>
          </cell>
          <cell r="E3362">
            <v>62643.57</v>
          </cell>
          <cell r="F3362">
            <v>0</v>
          </cell>
          <cell r="G3362">
            <v>-62643.57</v>
          </cell>
        </row>
        <row r="3363">
          <cell r="B3363" t="str">
            <v>81100-41600-0000-0000-0000</v>
          </cell>
          <cell r="C3363" t="str">
            <v>I.EST-APROVECHAMIENTOS DE TIPO CORRIENTE</v>
          </cell>
          <cell r="D3363">
            <v>0</v>
          </cell>
          <cell r="E3363">
            <v>182380588.81</v>
          </cell>
          <cell r="F3363">
            <v>0</v>
          </cell>
          <cell r="G3363">
            <v>182380588.81</v>
          </cell>
        </row>
        <row r="3364">
          <cell r="B3364" t="str">
            <v>81100-41620-0000-0000-0000</v>
          </cell>
          <cell r="C3364" t="str">
            <v>I.EST-MULTAS                            </v>
          </cell>
          <cell r="D3364">
            <v>0</v>
          </cell>
          <cell r="E3364">
            <v>88298093.510000005</v>
          </cell>
          <cell r="F3364">
            <v>0</v>
          </cell>
          <cell r="G3364">
            <v>88298093.510000005</v>
          </cell>
        </row>
        <row r="3365">
          <cell r="B3365" t="str">
            <v>81100-41620-6100-0002-1551</v>
          </cell>
          <cell r="C3365" t="str">
            <v>I.EST-MULTAS DE TRANSPORTE PUBLICO      </v>
          </cell>
          <cell r="D3365">
            <v>0</v>
          </cell>
          <cell r="E3365">
            <v>1440761.92</v>
          </cell>
          <cell r="F3365">
            <v>0</v>
          </cell>
          <cell r="G3365">
            <v>1440761.92</v>
          </cell>
        </row>
        <row r="3366">
          <cell r="B3366" t="str">
            <v>81100-41620-6100-0002-1552</v>
          </cell>
          <cell r="C3366" t="str">
            <v>I.EST-MULTAS DE TRANSPORTE (PAE)        </v>
          </cell>
          <cell r="D3366">
            <v>0</v>
          </cell>
          <cell r="E3366">
            <v>41337.589999999997</v>
          </cell>
          <cell r="F3366">
            <v>0</v>
          </cell>
          <cell r="G3366">
            <v>41337.589999999997</v>
          </cell>
        </row>
        <row r="3367">
          <cell r="B3367" t="str">
            <v>81100-41620-6100-0002-1555</v>
          </cell>
          <cell r="C3367" t="str">
            <v>I.EST-MULTAS DE POLICIA DELEGACION NORTE</v>
          </cell>
          <cell r="D3367">
            <v>0</v>
          </cell>
          <cell r="E3367">
            <v>6437016.75</v>
          </cell>
          <cell r="F3367">
            <v>0</v>
          </cell>
          <cell r="G3367">
            <v>6437016.75</v>
          </cell>
        </row>
        <row r="3368">
          <cell r="B3368" t="str">
            <v>81100-41620-6100-0002-1556</v>
          </cell>
          <cell r="C3368" t="str">
            <v>I.EST-MULTAS POLICIA DELEGACION ORIENTE</v>
          </cell>
          <cell r="D3368">
            <v>0</v>
          </cell>
          <cell r="E3368">
            <v>4010516.85</v>
          </cell>
          <cell r="F3368">
            <v>0</v>
          </cell>
          <cell r="G3368">
            <v>4010516.85</v>
          </cell>
        </row>
        <row r="3369">
          <cell r="B3369" t="str">
            <v>81100-41620-6100-0002-1557</v>
          </cell>
          <cell r="C3369" t="str">
            <v>I.EST-MULTAS POLICIA DELEGACION PONIENTE</v>
          </cell>
          <cell r="D3369">
            <v>0</v>
          </cell>
          <cell r="E3369">
            <v>6554913.0199999996</v>
          </cell>
          <cell r="F3369">
            <v>0</v>
          </cell>
          <cell r="G3369">
            <v>6554913.0199999996</v>
          </cell>
        </row>
        <row r="3370">
          <cell r="B3370" t="str">
            <v>81100-41620-6100-0002-1558</v>
          </cell>
          <cell r="C3370" t="str">
            <v>I.EST-MULTA DE POLICIA (PAE)            </v>
          </cell>
          <cell r="D3370">
            <v>0</v>
          </cell>
          <cell r="E3370">
            <v>8748.48</v>
          </cell>
          <cell r="F3370">
            <v>0</v>
          </cell>
          <cell r="G3370">
            <v>8748.48</v>
          </cell>
        </row>
        <row r="3371">
          <cell r="B3371" t="str">
            <v>81100-41620-6100-0002-1560</v>
          </cell>
          <cell r="C3371" t="str">
            <v>I.EST-MULTAS DE TRANSITO MUNICIPAL      </v>
          </cell>
          <cell r="D3371">
            <v>0</v>
          </cell>
          <cell r="E3371">
            <v>45305974.979999997</v>
          </cell>
          <cell r="F3371">
            <v>0</v>
          </cell>
          <cell r="G3371">
            <v>45305974.979999997</v>
          </cell>
        </row>
        <row r="3372">
          <cell r="B3372" t="str">
            <v>81100-41620-6100-0002-1561</v>
          </cell>
          <cell r="C3372" t="str">
            <v>I.EST-MULTAS DE TRANSITO (PAE)          </v>
          </cell>
          <cell r="D3372">
            <v>0</v>
          </cell>
          <cell r="E3372">
            <v>5490739.9400000004</v>
          </cell>
          <cell r="F3372">
            <v>0</v>
          </cell>
          <cell r="G3372">
            <v>5490739.9400000004</v>
          </cell>
        </row>
        <row r="3373">
          <cell r="B3373" t="str">
            <v>81100-41620-6100-0002-1564</v>
          </cell>
          <cell r="C3373" t="str">
            <v>I.EST-MULTAS  DESARROLLO URBANO         </v>
          </cell>
          <cell r="D3373">
            <v>0</v>
          </cell>
          <cell r="E3373">
            <v>17518.95</v>
          </cell>
          <cell r="F3373">
            <v>0</v>
          </cell>
          <cell r="G3373">
            <v>17518.95</v>
          </cell>
        </row>
        <row r="3374">
          <cell r="B3374" t="str">
            <v>81100-41620-6100-0002-1565</v>
          </cell>
          <cell r="C3374" t="str">
            <v>I.EST-MULTAS DE DESARROLLO URBANO (PAE)</v>
          </cell>
          <cell r="D3374">
            <v>0</v>
          </cell>
          <cell r="E3374">
            <v>13446</v>
          </cell>
          <cell r="F3374">
            <v>0</v>
          </cell>
          <cell r="G3374">
            <v>13446</v>
          </cell>
        </row>
        <row r="3375">
          <cell r="B3375" t="str">
            <v>81100-41620-6100-0002-1566</v>
          </cell>
          <cell r="C3375" t="str">
            <v>I.EST-MULTAS FISCALIZACION              </v>
          </cell>
          <cell r="D3375">
            <v>0</v>
          </cell>
          <cell r="E3375">
            <v>2100000</v>
          </cell>
          <cell r="F3375">
            <v>0</v>
          </cell>
          <cell r="G3375">
            <v>2100000</v>
          </cell>
        </row>
        <row r="3376">
          <cell r="B3376" t="str">
            <v>81100-41620-6100-0002-1567</v>
          </cell>
          <cell r="C3376" t="str">
            <v>I.EST-MULTAS FISCALIZACION (PAE)        </v>
          </cell>
          <cell r="D3376">
            <v>0</v>
          </cell>
          <cell r="E3376">
            <v>959471.75</v>
          </cell>
          <cell r="F3376">
            <v>0</v>
          </cell>
          <cell r="G3376">
            <v>959471.75</v>
          </cell>
        </row>
        <row r="3377">
          <cell r="B3377" t="str">
            <v>81100-41620-6100-0002-1572</v>
          </cell>
          <cell r="C3377" t="str">
            <v>I.EST-MULTAS MEJORAMIENTO AMBIENTAL     </v>
          </cell>
          <cell r="D3377">
            <v>0</v>
          </cell>
          <cell r="E3377">
            <v>262000</v>
          </cell>
          <cell r="F3377">
            <v>0</v>
          </cell>
          <cell r="G3377">
            <v>262000</v>
          </cell>
        </row>
        <row r="3378">
          <cell r="B3378" t="str">
            <v>81100-41620-6100-0002-1573</v>
          </cell>
          <cell r="C3378" t="str">
            <v>I.EST-MULTA MEJORAMIENTO AMBIENTAL (PAE)</v>
          </cell>
          <cell r="D3378">
            <v>0</v>
          </cell>
          <cell r="E3378">
            <v>1000000</v>
          </cell>
          <cell r="F3378">
            <v>0</v>
          </cell>
          <cell r="G3378">
            <v>1000000</v>
          </cell>
        </row>
        <row r="3379">
          <cell r="B3379" t="str">
            <v>81100-41620-6100-0002-1574</v>
          </cell>
          <cell r="C3379" t="str">
            <v>I.EST-MULTAS DE MERCADOS                </v>
          </cell>
          <cell r="D3379">
            <v>0</v>
          </cell>
          <cell r="E3379">
            <v>223156.32</v>
          </cell>
          <cell r="F3379">
            <v>0</v>
          </cell>
          <cell r="G3379">
            <v>223156.32</v>
          </cell>
        </row>
        <row r="3380">
          <cell r="B3380" t="str">
            <v>81100-41620-6100-0002-1577</v>
          </cell>
          <cell r="C3380" t="str">
            <v>I.EST-MULTAS JUZGADO ADMINISTRATIVO     </v>
          </cell>
          <cell r="D3380">
            <v>0</v>
          </cell>
          <cell r="E3380">
            <v>140</v>
          </cell>
          <cell r="F3380">
            <v>0</v>
          </cell>
          <cell r="G3380">
            <v>140</v>
          </cell>
        </row>
        <row r="3381">
          <cell r="B3381" t="str">
            <v>81100-41620-6100-0002-1580</v>
          </cell>
          <cell r="C3381" t="str">
            <v>I.EST-MULTA TRANSPORTE GOB DEL ESTADO (P</v>
          </cell>
          <cell r="D3381">
            <v>0</v>
          </cell>
          <cell r="E3381">
            <v>3841.14</v>
          </cell>
          <cell r="F3381">
            <v>0</v>
          </cell>
          <cell r="G3381">
            <v>3841.14</v>
          </cell>
        </row>
        <row r="3382">
          <cell r="B3382" t="str">
            <v>81100-41620-6100-0002-1581</v>
          </cell>
          <cell r="C3382" t="str">
            <v>I.EST-MULTAS VERIFICACION VEHICULAR     </v>
          </cell>
          <cell r="D3382">
            <v>0</v>
          </cell>
          <cell r="E3382">
            <v>15666.56</v>
          </cell>
          <cell r="F3382">
            <v>0</v>
          </cell>
          <cell r="G3382">
            <v>15666.56</v>
          </cell>
        </row>
        <row r="3383">
          <cell r="B3383" t="str">
            <v>81100-41620-6100-0002-1583</v>
          </cell>
          <cell r="C3383" t="str">
            <v>I.EST-MULTAS FEDERALES                  </v>
          </cell>
          <cell r="D3383">
            <v>0</v>
          </cell>
          <cell r="E3383">
            <v>7377740.71</v>
          </cell>
          <cell r="F3383">
            <v>0</v>
          </cell>
          <cell r="G3383">
            <v>7377740.71</v>
          </cell>
        </row>
        <row r="3384">
          <cell r="B3384" t="str">
            <v>81100-41620-6100-0002-1584</v>
          </cell>
          <cell r="C3384" t="str">
            <v>I.EST-GASTOS DE EJECUCION               </v>
          </cell>
          <cell r="D3384">
            <v>0</v>
          </cell>
          <cell r="E3384">
            <v>452910.07</v>
          </cell>
          <cell r="F3384">
            <v>0</v>
          </cell>
          <cell r="G3384">
            <v>452910.07</v>
          </cell>
        </row>
        <row r="3385">
          <cell r="B3385" t="str">
            <v>81100-41620-6100-0002-1585</v>
          </cell>
          <cell r="C3385" t="str">
            <v>I.EST-GASTOS  EJECUCION MULTA POLICIA   </v>
          </cell>
          <cell r="D3385">
            <v>0</v>
          </cell>
          <cell r="E3385">
            <v>390.69</v>
          </cell>
          <cell r="F3385">
            <v>0</v>
          </cell>
          <cell r="G3385">
            <v>390.69</v>
          </cell>
        </row>
        <row r="3386">
          <cell r="B3386" t="str">
            <v>81100-41620-6100-0002-1586</v>
          </cell>
          <cell r="C3386" t="str">
            <v>I.EST-GASTOS EJECUCION MULTAS TRANSITO  </v>
          </cell>
          <cell r="D3386">
            <v>0</v>
          </cell>
          <cell r="E3386">
            <v>3034906.03</v>
          </cell>
          <cell r="F3386">
            <v>0</v>
          </cell>
          <cell r="G3386">
            <v>3034906.03</v>
          </cell>
        </row>
        <row r="3387">
          <cell r="B3387" t="str">
            <v>81100-41620-6100-0002-1588</v>
          </cell>
          <cell r="C3387" t="str">
            <v>I.EST-GASTOS EJECUCION MULTAS SALUBRIDAD</v>
          </cell>
          <cell r="D3387">
            <v>0</v>
          </cell>
          <cell r="E3387">
            <v>405.33</v>
          </cell>
          <cell r="F3387">
            <v>0</v>
          </cell>
          <cell r="G3387">
            <v>405.33</v>
          </cell>
        </row>
        <row r="3388">
          <cell r="B3388" t="str">
            <v>81100-41620-6100-0002-1589</v>
          </cell>
          <cell r="C3388" t="str">
            <v>I.EST-GASTOS EJECUCION MULTAS FEDERALES</v>
          </cell>
          <cell r="D3388">
            <v>0</v>
          </cell>
          <cell r="E3388">
            <v>498737.45</v>
          </cell>
          <cell r="F3388">
            <v>0</v>
          </cell>
          <cell r="G3388">
            <v>498737.45</v>
          </cell>
        </row>
        <row r="3389">
          <cell r="B3389" t="str">
            <v>81100-41620-6100-0002-1593</v>
          </cell>
          <cell r="C3389" t="str">
            <v>I.EST-ACTUALIZACION DE MULTAS FEDERALES</v>
          </cell>
          <cell r="D3389">
            <v>0</v>
          </cell>
          <cell r="E3389">
            <v>1193399.92</v>
          </cell>
          <cell r="F3389">
            <v>0</v>
          </cell>
          <cell r="G3389">
            <v>1193399.92</v>
          </cell>
        </row>
        <row r="3390">
          <cell r="B3390" t="str">
            <v>81100-41620-6100-0002-1594</v>
          </cell>
          <cell r="C3390" t="str">
            <v>I.EST-20% INDEMNIZACION POR CHEQUE DEVUE</v>
          </cell>
          <cell r="D3390">
            <v>0</v>
          </cell>
          <cell r="E3390">
            <v>26249.99</v>
          </cell>
          <cell r="F3390">
            <v>0</v>
          </cell>
          <cell r="G3390">
            <v>26249.99</v>
          </cell>
        </row>
        <row r="3391">
          <cell r="B3391" t="str">
            <v>81100-41620-6100-0002-1596</v>
          </cell>
          <cell r="C3391" t="str">
            <v>I.EST-REINTEGR POR COBRO DE MULTAS FEDER</v>
          </cell>
          <cell r="D3391">
            <v>0</v>
          </cell>
          <cell r="E3391">
            <v>937771</v>
          </cell>
          <cell r="F3391">
            <v>0</v>
          </cell>
          <cell r="G3391">
            <v>937771</v>
          </cell>
        </row>
        <row r="3392">
          <cell r="B3392" t="str">
            <v>81100-41620-6100-0002-1611</v>
          </cell>
          <cell r="C3392" t="str">
            <v>I.EST- MULTAS CONSEJO DE HONOR Y JUS</v>
          </cell>
          <cell r="D3392">
            <v>0</v>
          </cell>
          <cell r="E3392">
            <v>238.2</v>
          </cell>
          <cell r="F3392">
            <v>0</v>
          </cell>
          <cell r="G3392">
            <v>-238.2</v>
          </cell>
        </row>
        <row r="3393">
          <cell r="B3393" t="str">
            <v>81100-41620-6100-0002-1612</v>
          </cell>
          <cell r="C3393" t="str">
            <v>I.EST- GASTOS POR REMATE DE APROVECH</v>
          </cell>
          <cell r="D3393">
            <v>0</v>
          </cell>
          <cell r="E3393">
            <v>93.87</v>
          </cell>
          <cell r="F3393">
            <v>0</v>
          </cell>
          <cell r="G3393">
            <v>-93.87</v>
          </cell>
        </row>
        <row r="3394">
          <cell r="B3394" t="str">
            <v>81100-41620-6100-0002-1613</v>
          </cell>
          <cell r="C3394" t="str">
            <v>I.EST- MULTAS POR SANCIONES DE OBRA</v>
          </cell>
          <cell r="D3394">
            <v>0</v>
          </cell>
          <cell r="E3394">
            <v>200000</v>
          </cell>
          <cell r="F3394">
            <v>0</v>
          </cell>
          <cell r="G3394">
            <v>-200000</v>
          </cell>
        </row>
        <row r="3395">
          <cell r="B3395" t="str">
            <v>81100-41620-6100-0002-1616</v>
          </cell>
          <cell r="C3395" t="str">
            <v>I.EST- MULTA POR NO PORTAR HOLOGRAMA</v>
          </cell>
          <cell r="D3395">
            <v>0</v>
          </cell>
          <cell r="E3395">
            <v>550000</v>
          </cell>
          <cell r="F3395">
            <v>0</v>
          </cell>
          <cell r="G3395">
            <v>-550000</v>
          </cell>
        </row>
        <row r="3396">
          <cell r="B3396" t="str">
            <v>81100-41620-6100-0002-1617</v>
          </cell>
          <cell r="C3396" t="str">
            <v>I.EST- MULTA POR N PORT HOLOG O DCTO</v>
          </cell>
          <cell r="D3396">
            <v>0</v>
          </cell>
          <cell r="E3396">
            <v>140000</v>
          </cell>
          <cell r="F3396">
            <v>0</v>
          </cell>
          <cell r="G3396">
            <v>-140000</v>
          </cell>
        </row>
        <row r="3397">
          <cell r="B3397" t="str">
            <v>81100-41640-0000-0000-0000</v>
          </cell>
          <cell r="C3397" t="str">
            <v>I.EST-REINTEGROS                        </v>
          </cell>
          <cell r="D3397">
            <v>0</v>
          </cell>
          <cell r="E3397">
            <v>1015447.79</v>
          </cell>
          <cell r="F3397">
            <v>0</v>
          </cell>
          <cell r="G3397">
            <v>1015447.79</v>
          </cell>
        </row>
        <row r="3398">
          <cell r="B3398" t="str">
            <v>81100-41640-6100-0004-1751</v>
          </cell>
          <cell r="C3398" t="str">
            <v>I.EST-POR DAÑOS EN VIA PUBLICA          </v>
          </cell>
          <cell r="D3398">
            <v>0</v>
          </cell>
          <cell r="E3398">
            <v>315000</v>
          </cell>
          <cell r="F3398">
            <v>0</v>
          </cell>
          <cell r="G3398">
            <v>315000</v>
          </cell>
        </row>
        <row r="3399">
          <cell r="B3399" t="str">
            <v>81100-41640-6100-0004-1752</v>
          </cell>
          <cell r="C3399" t="str">
            <v>I.EST-POR DAÑOS INSTALACIONES DE ALUMBRA</v>
          </cell>
          <cell r="D3399">
            <v>0</v>
          </cell>
          <cell r="E3399">
            <v>526000</v>
          </cell>
          <cell r="F3399">
            <v>0</v>
          </cell>
          <cell r="G3399">
            <v>526000</v>
          </cell>
        </row>
        <row r="3400">
          <cell r="B3400" t="str">
            <v>81100-41640-6100-0004-1753</v>
          </cell>
          <cell r="C3400" t="str">
            <v>I.EST-POR DAÑOS SEGURIDAD VIAL          </v>
          </cell>
          <cell r="D3400">
            <v>0</v>
          </cell>
          <cell r="E3400">
            <v>127947.79</v>
          </cell>
          <cell r="F3400">
            <v>0</v>
          </cell>
          <cell r="G3400">
            <v>127947.79</v>
          </cell>
        </row>
        <row r="3401">
          <cell r="B3401" t="str">
            <v>81100-41640-6100-0004-1754</v>
          </cell>
          <cell r="C3401" t="str">
            <v>I.EST-POR DAÑOS A PARQUES Y JARDINES    </v>
          </cell>
          <cell r="D3401">
            <v>0</v>
          </cell>
          <cell r="E3401">
            <v>46500</v>
          </cell>
          <cell r="F3401">
            <v>0</v>
          </cell>
          <cell r="G3401">
            <v>46500</v>
          </cell>
        </row>
        <row r="3402">
          <cell r="B3402" t="str">
            <v>81100-41680-0000-0000-0000</v>
          </cell>
          <cell r="C3402" t="str">
            <v>I.EST-ACCESORIOS DE APROVECHAMIENTOS    </v>
          </cell>
          <cell r="D3402">
            <v>0</v>
          </cell>
          <cell r="E3402">
            <v>5064</v>
          </cell>
          <cell r="F3402">
            <v>0</v>
          </cell>
          <cell r="G3402">
            <v>5064</v>
          </cell>
        </row>
        <row r="3403">
          <cell r="B3403" t="str">
            <v>81100-41680-6100-0008-2052</v>
          </cell>
          <cell r="C3403" t="str">
            <v>I.EST- RECARGOS SOBRE SALDOS INSOLUT</v>
          </cell>
          <cell r="D3403">
            <v>0</v>
          </cell>
          <cell r="E3403">
            <v>5064</v>
          </cell>
          <cell r="F3403">
            <v>0</v>
          </cell>
          <cell r="G3403">
            <v>-5064</v>
          </cell>
        </row>
        <row r="3404">
          <cell r="B3404" t="str">
            <v>81100-41690-0000-0000-0000</v>
          </cell>
          <cell r="C3404" t="str">
            <v>I.EST-OTROS APROVECHAMIENTOS            </v>
          </cell>
          <cell r="D3404">
            <v>0</v>
          </cell>
          <cell r="E3404">
            <v>93061983.510000005</v>
          </cell>
          <cell r="F3404">
            <v>0</v>
          </cell>
          <cell r="G3404">
            <v>93061983.510000005</v>
          </cell>
        </row>
        <row r="3405">
          <cell r="B3405" t="str">
            <v>81100-41690-6100-0009-2101</v>
          </cell>
          <cell r="C3405" t="str">
            <v>I.EST-OTROS APROVECHAMIENTOS            </v>
          </cell>
          <cell r="D3405">
            <v>0</v>
          </cell>
          <cell r="E3405">
            <v>59112415.579999998</v>
          </cell>
          <cell r="F3405">
            <v>0</v>
          </cell>
          <cell r="G3405">
            <v>59112415.579999998</v>
          </cell>
        </row>
        <row r="3406">
          <cell r="B3406" t="str">
            <v>81100-41690-6100-0009-2103</v>
          </cell>
          <cell r="C3406" t="str">
            <v>I.EST-EMISIÓN DE LICENCIAS MUNICIPIO    </v>
          </cell>
          <cell r="D3406">
            <v>0</v>
          </cell>
          <cell r="E3406">
            <v>33949567.93</v>
          </cell>
          <cell r="F3406">
            <v>0</v>
          </cell>
          <cell r="G3406">
            <v>33949567.93</v>
          </cell>
        </row>
        <row r="3407">
          <cell r="B3407" t="str">
            <v>81100-42000-0000-0000-0000</v>
          </cell>
          <cell r="C3407" t="str">
            <v>I.EST-PARTICIPACIONES, APORTACIONES, TRA</v>
          </cell>
          <cell r="D3407">
            <v>0</v>
          </cell>
          <cell r="E3407">
            <v>2875319139.5</v>
          </cell>
          <cell r="F3407">
            <v>0</v>
          </cell>
          <cell r="G3407">
            <v>2875319139.5</v>
          </cell>
        </row>
        <row r="3408">
          <cell r="B3408" t="str">
            <v>81100-42100-0000-0000-0000</v>
          </cell>
          <cell r="C3408" t="str">
            <v>I.EST-PARTICIPACIONES Y APORTACIONES    </v>
          </cell>
          <cell r="D3408">
            <v>0</v>
          </cell>
          <cell r="E3408">
            <v>2875319139.5</v>
          </cell>
          <cell r="F3408">
            <v>0</v>
          </cell>
          <cell r="G3408">
            <v>2875319139.5</v>
          </cell>
        </row>
        <row r="3409">
          <cell r="B3409" t="str">
            <v>81100-42110-0000-0000-0000</v>
          </cell>
          <cell r="C3409" t="str">
            <v>I.EST-PARTICIPACIONES                   </v>
          </cell>
          <cell r="D3409">
            <v>0</v>
          </cell>
          <cell r="E3409">
            <v>1762723493.1700001</v>
          </cell>
          <cell r="F3409">
            <v>0</v>
          </cell>
          <cell r="G3409">
            <v>1762723493.1700001</v>
          </cell>
        </row>
        <row r="3410">
          <cell r="B3410" t="str">
            <v>81100-42110-8100-0001-2601</v>
          </cell>
          <cell r="C3410" t="str">
            <v>I.EST-FONDO GENERAL PARTICIPACIONES FEDE</v>
          </cell>
          <cell r="D3410">
            <v>0</v>
          </cell>
          <cell r="E3410">
            <v>1393288345.1700001</v>
          </cell>
          <cell r="F3410">
            <v>0</v>
          </cell>
          <cell r="G3410">
            <v>1393288345.1700001</v>
          </cell>
        </row>
        <row r="3411">
          <cell r="B3411" t="str">
            <v>81100-42110-8100-0001-2602</v>
          </cell>
          <cell r="C3411" t="str">
            <v>I.EST-FONDO DE FISCALIZACION            </v>
          </cell>
          <cell r="D3411">
            <v>0</v>
          </cell>
          <cell r="E3411">
            <v>117219339</v>
          </cell>
          <cell r="F3411">
            <v>0</v>
          </cell>
          <cell r="G3411">
            <v>117219339</v>
          </cell>
        </row>
        <row r="3412">
          <cell r="B3412" t="str">
            <v>81100-42110-8100-0001-2603</v>
          </cell>
          <cell r="C3412" t="str">
            <v>I.EST-IEPS DE GASOLINA                  </v>
          </cell>
          <cell r="D3412">
            <v>0</v>
          </cell>
          <cell r="E3412">
            <v>50275099</v>
          </cell>
          <cell r="F3412">
            <v>0</v>
          </cell>
          <cell r="G3412">
            <v>50275099</v>
          </cell>
        </row>
        <row r="3413">
          <cell r="B3413" t="str">
            <v>81100-42110-8100-0001-2605</v>
          </cell>
          <cell r="C3413" t="str">
            <v>I.EST-DER X LICENCIAMIENT YENAJENACION D</v>
          </cell>
          <cell r="D3413">
            <v>0</v>
          </cell>
          <cell r="E3413">
            <v>720052</v>
          </cell>
          <cell r="F3413">
            <v>0</v>
          </cell>
          <cell r="G3413">
            <v>720052</v>
          </cell>
        </row>
        <row r="3414">
          <cell r="B3414" t="str">
            <v>81100-42110-8100-0001-2606</v>
          </cell>
          <cell r="C3414" t="str">
            <v>I.EST-I.E.P.S (IMP ESP S PROD Y SERVICIO</v>
          </cell>
          <cell r="D3414">
            <v>0</v>
          </cell>
          <cell r="E3414">
            <v>1557865</v>
          </cell>
          <cell r="F3414">
            <v>0</v>
          </cell>
          <cell r="G3414">
            <v>1557865</v>
          </cell>
        </row>
        <row r="3415">
          <cell r="B3415" t="str">
            <v>81100-42110-8100-0001-2607</v>
          </cell>
          <cell r="C3415" t="str">
            <v>I.EST-ISAN                              </v>
          </cell>
          <cell r="D3415">
            <v>0</v>
          </cell>
          <cell r="E3415">
            <v>24562470</v>
          </cell>
          <cell r="F3415">
            <v>0</v>
          </cell>
          <cell r="G3415">
            <v>24562470</v>
          </cell>
        </row>
        <row r="3416">
          <cell r="B3416" t="str">
            <v>81100-42110-8100-0001-2608</v>
          </cell>
          <cell r="C3416" t="str">
            <v>I.EST-FONDO DEL FOMENTO MUNICIPAL       </v>
          </cell>
          <cell r="D3416">
            <v>0</v>
          </cell>
          <cell r="E3416">
            <v>17108657</v>
          </cell>
          <cell r="F3416">
            <v>0</v>
          </cell>
          <cell r="G3416">
            <v>17108657</v>
          </cell>
        </row>
        <row r="3417">
          <cell r="B3417" t="str">
            <v>81100-42110-8100-0001-2609</v>
          </cell>
          <cell r="C3417" t="str">
            <v>I.EST- ISR PARTICIPABLE</v>
          </cell>
          <cell r="D3417">
            <v>0</v>
          </cell>
          <cell r="E3417">
            <v>157991666</v>
          </cell>
          <cell r="F3417">
            <v>0</v>
          </cell>
          <cell r="G3417">
            <v>157991666</v>
          </cell>
        </row>
        <row r="3418">
          <cell r="B3418" t="str">
            <v>81100-42120-0000-0000-0000</v>
          </cell>
          <cell r="C3418" t="str">
            <v>I.EST-APORTACIONES                      </v>
          </cell>
          <cell r="D3418">
            <v>0</v>
          </cell>
          <cell r="E3418">
            <v>987700646.33000004</v>
          </cell>
          <cell r="F3418">
            <v>0</v>
          </cell>
          <cell r="G3418">
            <v>987700646.33000004</v>
          </cell>
        </row>
        <row r="3419">
          <cell r="B3419" t="str">
            <v>81100-42120-8200-0001-2701</v>
          </cell>
          <cell r="C3419" t="str">
            <v>I.EST-FONDO APORTACION INFRAESTRUCTURA S</v>
          </cell>
          <cell r="D3419">
            <v>0</v>
          </cell>
          <cell r="E3419">
            <v>204867430</v>
          </cell>
          <cell r="F3419">
            <v>0</v>
          </cell>
          <cell r="G3419">
            <v>204867430</v>
          </cell>
        </row>
        <row r="3420">
          <cell r="B3420" t="str">
            <v>81100-42120-8200-0001-2702</v>
          </cell>
          <cell r="C3420" t="str">
            <v>I.EST-INT P INVER FONDO INFRAESTRUCTURA</v>
          </cell>
          <cell r="D3420">
            <v>0</v>
          </cell>
          <cell r="E3420">
            <v>6189722.9400000004</v>
          </cell>
          <cell r="F3420">
            <v>0</v>
          </cell>
          <cell r="G3420">
            <v>6189722.9400000004</v>
          </cell>
        </row>
        <row r="3421">
          <cell r="B3421" t="str">
            <v>81100-42120-8200-0001-2703</v>
          </cell>
          <cell r="C3421" t="str">
            <v>I.EST-FONDO FORTALECIMIENTO MUNICIPAL   </v>
          </cell>
          <cell r="D3421">
            <v>0</v>
          </cell>
          <cell r="E3421">
            <v>774682356</v>
          </cell>
          <cell r="F3421">
            <v>0</v>
          </cell>
          <cell r="G3421">
            <v>774682356</v>
          </cell>
        </row>
        <row r="3422">
          <cell r="B3422" t="str">
            <v>81100-42120-8200-0001-2704</v>
          </cell>
          <cell r="C3422" t="str">
            <v>I.EST-INT POR INVERSION FORTALECIMIENTO</v>
          </cell>
          <cell r="D3422">
            <v>0</v>
          </cell>
          <cell r="E3422">
            <v>1961137.39</v>
          </cell>
          <cell r="F3422">
            <v>0</v>
          </cell>
          <cell r="G3422">
            <v>1961137.39</v>
          </cell>
        </row>
        <row r="3423">
          <cell r="B3423" t="str">
            <v>81100-42130-0000-0000-0000</v>
          </cell>
          <cell r="C3423" t="str">
            <v>I.EST-CONVENIOS                         </v>
          </cell>
          <cell r="D3423">
            <v>0</v>
          </cell>
          <cell r="E3423">
            <v>124895000</v>
          </cell>
          <cell r="F3423">
            <v>0</v>
          </cell>
          <cell r="G3423">
            <v>124895000</v>
          </cell>
        </row>
        <row r="3424">
          <cell r="B3424" t="str">
            <v>81100-42130-8300-0001-2801</v>
          </cell>
          <cell r="C3424" t="str">
            <v>I.EST-CONVENIOS CON LA FEDERACION       </v>
          </cell>
          <cell r="D3424">
            <v>0</v>
          </cell>
          <cell r="E3424">
            <v>103395000</v>
          </cell>
          <cell r="F3424">
            <v>0</v>
          </cell>
          <cell r="G3424">
            <v>103395000</v>
          </cell>
        </row>
        <row r="3425">
          <cell r="B3425" t="str">
            <v>81100-42130-8300-0001-2803</v>
          </cell>
          <cell r="C3425" t="str">
            <v>I.EST-CONVENIOS CON GOBIERNO DEL ESTADO</v>
          </cell>
          <cell r="D3425">
            <v>0</v>
          </cell>
          <cell r="E3425">
            <v>21500000</v>
          </cell>
          <cell r="F3425">
            <v>0</v>
          </cell>
          <cell r="G3425">
            <v>21500000</v>
          </cell>
        </row>
        <row r="3426">
          <cell r="B3426" t="str">
            <v>81200-0000-0000-0000-0000</v>
          </cell>
          <cell r="C3426" t="str">
            <v>LEY DE INGRESOS POR EJECUTAR            </v>
          </cell>
          <cell r="D3426">
            <v>0</v>
          </cell>
          <cell r="E3426">
            <v>7994593858.9700003</v>
          </cell>
          <cell r="F3426">
            <v>8783330735.9200001</v>
          </cell>
          <cell r="G3426">
            <v>788736876.95000005</v>
          </cell>
        </row>
        <row r="3427">
          <cell r="B3427" t="str">
            <v>81200-40000-0000-0000-0000</v>
          </cell>
          <cell r="C3427" t="str">
            <v>I.XEJ-INGRESOS Y OTROS BENEFICIOS       </v>
          </cell>
          <cell r="D3427">
            <v>0</v>
          </cell>
          <cell r="E3427">
            <v>7994593858.9700003</v>
          </cell>
          <cell r="F3427">
            <v>8783330735.9200001</v>
          </cell>
          <cell r="G3427">
            <v>788736876.95000005</v>
          </cell>
        </row>
        <row r="3428">
          <cell r="B3428" t="str">
            <v>81200-41000-0000-0000-0000</v>
          </cell>
          <cell r="C3428" t="str">
            <v>I.XEJ-INGRESOS DE GESTION               </v>
          </cell>
          <cell r="D3428">
            <v>0</v>
          </cell>
          <cell r="E3428">
            <v>2206611938.46</v>
          </cell>
          <cell r="F3428">
            <v>2491330425.1100001</v>
          </cell>
          <cell r="G3428">
            <v>284718486.64999998</v>
          </cell>
        </row>
        <row r="3429">
          <cell r="B3429" t="str">
            <v>81200-41100-0000-0000-0000</v>
          </cell>
          <cell r="C3429" t="str">
            <v>I.XEJ-IMPUESTOS                         </v>
          </cell>
          <cell r="D3429">
            <v>0</v>
          </cell>
          <cell r="E3429">
            <v>1372964062.7</v>
          </cell>
          <cell r="F3429">
            <v>1530512085.5899999</v>
          </cell>
          <cell r="G3429">
            <v>157548022.88999999</v>
          </cell>
        </row>
        <row r="3430">
          <cell r="B3430" t="str">
            <v>81200-41110-0000-0000-0000</v>
          </cell>
          <cell r="C3430" t="str">
            <v>I.XEJ-IMPUESTO SOBRE LOS  INGRESOS      </v>
          </cell>
          <cell r="D3430">
            <v>0</v>
          </cell>
          <cell r="E3430">
            <v>18126573.859999999</v>
          </cell>
          <cell r="F3430">
            <v>21620078.77</v>
          </cell>
          <cell r="G3430">
            <v>3493504.91</v>
          </cell>
        </row>
        <row r="3431">
          <cell r="B3431" t="str">
            <v>81200-41110-1100-0001-0001</v>
          </cell>
          <cell r="C3431" t="str">
            <v>I.XEJ-JUEGOS Y APUESTAS PERMITIDAS      </v>
          </cell>
          <cell r="D3431">
            <v>0</v>
          </cell>
          <cell r="E3431">
            <v>4763872.7699999996</v>
          </cell>
          <cell r="F3431">
            <v>6501561.1799999997</v>
          </cell>
          <cell r="G3431">
            <v>1737688.41</v>
          </cell>
        </row>
        <row r="3432">
          <cell r="B3432" t="str">
            <v>81200-41110-1100-0001-0002</v>
          </cell>
          <cell r="C3432" t="str">
            <v>I.XEJ-DIVERSIONES Y ESPECTACULOS PUBLICO</v>
          </cell>
          <cell r="D3432">
            <v>0</v>
          </cell>
          <cell r="E3432">
            <v>9839823.3800000008</v>
          </cell>
          <cell r="F3432">
            <v>10875737.17</v>
          </cell>
          <cell r="G3432">
            <v>1035913.79</v>
          </cell>
        </row>
        <row r="3433">
          <cell r="B3433" t="str">
            <v>81200-41110-1100-0001-0003</v>
          </cell>
          <cell r="C3433" t="str">
            <v>I.XEJ-RIFAS  SORTEOS  LOTERIAS Y CONCURS</v>
          </cell>
          <cell r="D3433">
            <v>0</v>
          </cell>
          <cell r="E3433">
            <v>3522877.71</v>
          </cell>
          <cell r="F3433">
            <v>4242780.42</v>
          </cell>
          <cell r="G3433">
            <v>719902.71</v>
          </cell>
        </row>
        <row r="3434">
          <cell r="B3434" t="str">
            <v>81200-41120-0000-0000-0000</v>
          </cell>
          <cell r="C3434" t="str">
            <v>I.XEJ-IMPUESTOS SOBRE EL PATRIMONIO     </v>
          </cell>
          <cell r="D3434">
            <v>0</v>
          </cell>
          <cell r="E3434">
            <v>852653557.00999999</v>
          </cell>
          <cell r="F3434">
            <v>902512236.82000005</v>
          </cell>
          <cell r="G3434">
            <v>49858679.810000002</v>
          </cell>
        </row>
        <row r="3435">
          <cell r="B3435" t="str">
            <v>81200-41120-1200-0001-0051</v>
          </cell>
          <cell r="C3435" t="str">
            <v>I.XEJ-PREDIAL                           </v>
          </cell>
          <cell r="D3435">
            <v>0</v>
          </cell>
          <cell r="E3435">
            <v>643029507.15999997</v>
          </cell>
          <cell r="F3435">
            <v>669653895.48000002</v>
          </cell>
          <cell r="G3435">
            <v>26624388.32</v>
          </cell>
        </row>
        <row r="3436">
          <cell r="B3436" t="str">
            <v>81200-41120-1200-0001-0052</v>
          </cell>
          <cell r="C3436" t="str">
            <v>I.XEJ-TRASLACION DE DOMINIO             </v>
          </cell>
          <cell r="D3436">
            <v>0</v>
          </cell>
          <cell r="E3436">
            <v>199400871.74000001</v>
          </cell>
          <cell r="F3436">
            <v>221195402.5</v>
          </cell>
          <cell r="G3436">
            <v>21794530.760000002</v>
          </cell>
        </row>
        <row r="3437">
          <cell r="B3437" t="str">
            <v>81200-41120-1200-0001-0053</v>
          </cell>
          <cell r="C3437" t="str">
            <v>I.XEJ-DIVISION Y LOTIFICACION DE INMUEBL</v>
          </cell>
          <cell r="D3437">
            <v>0</v>
          </cell>
          <cell r="E3437">
            <v>9140826.9600000009</v>
          </cell>
          <cell r="F3437">
            <v>10454914.84</v>
          </cell>
          <cell r="G3437">
            <v>1314087.8799999999</v>
          </cell>
        </row>
        <row r="3438">
          <cell r="B3438" t="str">
            <v>81200-41120-1200-0001-0054</v>
          </cell>
          <cell r="C3438" t="str">
            <v>I.XEJ-FRACCIONAMIENTO                   </v>
          </cell>
          <cell r="D3438">
            <v>0</v>
          </cell>
          <cell r="E3438">
            <v>1082351.1499999999</v>
          </cell>
          <cell r="F3438">
            <v>1208024</v>
          </cell>
          <cell r="G3438">
            <v>125672.85</v>
          </cell>
        </row>
        <row r="3439">
          <cell r="B3439" t="str">
            <v>81200-41130-0000-0000-0000</v>
          </cell>
          <cell r="C3439" t="str">
            <v>I.XEJ-IMP S LA PROD L CONSUMO Y LS TRANS</v>
          </cell>
          <cell r="D3439">
            <v>0</v>
          </cell>
          <cell r="E3439">
            <v>443719.89</v>
          </cell>
          <cell r="F3439">
            <v>539940.93000000005</v>
          </cell>
          <cell r="G3439">
            <v>96221.04</v>
          </cell>
        </row>
        <row r="3440">
          <cell r="B3440" t="str">
            <v>81200-41130-1300-0001-0101</v>
          </cell>
          <cell r="C3440" t="str">
            <v>I.XEJ-EXP D BANCO D MARMOL ARENA GRAVA Y</v>
          </cell>
          <cell r="D3440">
            <v>0</v>
          </cell>
          <cell r="E3440">
            <v>443719.89</v>
          </cell>
          <cell r="F3440">
            <v>539940.93000000005</v>
          </cell>
          <cell r="G3440">
            <v>96221.04</v>
          </cell>
        </row>
        <row r="3441">
          <cell r="B3441" t="str">
            <v>81200-41160-0000-0000-0000</v>
          </cell>
          <cell r="C3441" t="str">
            <v>I.XEJ-IMPUESTOS ECOLOGICOS              </v>
          </cell>
          <cell r="D3441">
            <v>0</v>
          </cell>
          <cell r="E3441">
            <v>2320.7800000000002</v>
          </cell>
          <cell r="F3441">
            <v>0</v>
          </cell>
          <cell r="G3441">
            <v>-2320.7800000000002</v>
          </cell>
        </row>
        <row r="3442">
          <cell r="B3442" t="str">
            <v>81200-41160-1600-0001-0251</v>
          </cell>
          <cell r="C3442" t="str">
            <v>I.XEJ-IMPUESTOS ECOLOGICOS              </v>
          </cell>
          <cell r="D3442">
            <v>0</v>
          </cell>
          <cell r="E3442">
            <v>2320.7800000000002</v>
          </cell>
          <cell r="F3442">
            <v>0</v>
          </cell>
          <cell r="G3442">
            <v>-2320.7800000000002</v>
          </cell>
        </row>
        <row r="3443">
          <cell r="B3443" t="str">
            <v>81200-41170-0000-0000-0000</v>
          </cell>
          <cell r="C3443" t="str">
            <v>I.XEJ-ACCESORIOS                        </v>
          </cell>
          <cell r="D3443">
            <v>0</v>
          </cell>
          <cell r="E3443">
            <v>501737891.16000003</v>
          </cell>
          <cell r="F3443">
            <v>605839829.07000005</v>
          </cell>
          <cell r="G3443">
            <v>104101937.91</v>
          </cell>
        </row>
        <row r="3444">
          <cell r="B3444" t="str">
            <v>81200-41170-1700-0001-0302</v>
          </cell>
          <cell r="C3444" t="str">
            <v>I.XEJ-RECARGOS POR EJECUCION            </v>
          </cell>
          <cell r="D3444">
            <v>0</v>
          </cell>
          <cell r="E3444">
            <v>2538.08</v>
          </cell>
          <cell r="F3444">
            <v>0</v>
          </cell>
          <cell r="G3444">
            <v>-2538.08</v>
          </cell>
        </row>
        <row r="3445">
          <cell r="B3445" t="str">
            <v>81200-41170-1700-0001-0303</v>
          </cell>
          <cell r="C3445" t="str">
            <v>I.XEJ-GTOS DE EJECU JUEGOS APUESTAS PERM</v>
          </cell>
          <cell r="D3445">
            <v>0</v>
          </cell>
          <cell r="E3445">
            <v>15277.54</v>
          </cell>
          <cell r="F3445">
            <v>24667.27</v>
          </cell>
          <cell r="G3445">
            <v>9389.73</v>
          </cell>
        </row>
        <row r="3446">
          <cell r="B3446" t="str">
            <v>81200-41170-1700-0001-0304</v>
          </cell>
          <cell r="C3446" t="str">
            <v>I.XEJ-RECARGOS POR JUEGO Y APUESTA PERMI</v>
          </cell>
          <cell r="D3446">
            <v>0</v>
          </cell>
          <cell r="E3446">
            <v>32940.410000000003</v>
          </cell>
          <cell r="F3446">
            <v>50916.49</v>
          </cell>
          <cell r="G3446">
            <v>17976.080000000002</v>
          </cell>
        </row>
        <row r="3447">
          <cell r="B3447" t="str">
            <v>81200-41170-1700-0001-0305</v>
          </cell>
          <cell r="C3447" t="str">
            <v>I.XEJ-MULTAS JUEGOS Y APUESTAS PERMITIDA</v>
          </cell>
          <cell r="D3447">
            <v>0</v>
          </cell>
          <cell r="E3447">
            <v>24897.19</v>
          </cell>
          <cell r="F3447">
            <v>47196.47</v>
          </cell>
          <cell r="G3447">
            <v>22299.279999999999</v>
          </cell>
        </row>
        <row r="3448">
          <cell r="B3448" t="str">
            <v>81200-41170-1700-0001-0307</v>
          </cell>
          <cell r="C3448" t="str">
            <v>I.XEJ-RECARGOS IMP D DIV Y ESPECTACULOS</v>
          </cell>
          <cell r="D3448">
            <v>0</v>
          </cell>
          <cell r="E3448">
            <v>24200.84</v>
          </cell>
          <cell r="F3448">
            <v>13315.98</v>
          </cell>
          <cell r="G3448">
            <v>-10884.86</v>
          </cell>
        </row>
        <row r="3449">
          <cell r="B3449" t="str">
            <v>81200-41170-1700-0001-0308</v>
          </cell>
          <cell r="C3449" t="str">
            <v>I.XEJ-GASTOS DE EJECUCION DE IMPUESTO PR</v>
          </cell>
          <cell r="D3449">
            <v>0</v>
          </cell>
          <cell r="E3449">
            <v>41309369.200000003</v>
          </cell>
          <cell r="F3449">
            <v>71325576.700000003</v>
          </cell>
          <cell r="G3449">
            <v>30016207.5</v>
          </cell>
        </row>
        <row r="3450">
          <cell r="B3450" t="str">
            <v>81200-41170-1700-0001-0309</v>
          </cell>
          <cell r="C3450" t="str">
            <v>I.XEJ-RECARGOS DE IMPUESTO PREDIAL      </v>
          </cell>
          <cell r="D3450">
            <v>0</v>
          </cell>
          <cell r="E3450">
            <v>36069549.380000003</v>
          </cell>
          <cell r="F3450">
            <v>53844181.020000003</v>
          </cell>
          <cell r="G3450">
            <v>17774631.640000001</v>
          </cell>
        </row>
        <row r="3451">
          <cell r="B3451" t="str">
            <v>81200-41170-1700-0001-0310</v>
          </cell>
          <cell r="C3451" t="str">
            <v>I.XEJ-MULTAS DE IMPUESTO PREDIAL        </v>
          </cell>
          <cell r="D3451">
            <v>0</v>
          </cell>
          <cell r="E3451">
            <v>1157.06</v>
          </cell>
          <cell r="F3451">
            <v>1858.05</v>
          </cell>
          <cell r="G3451">
            <v>700.99</v>
          </cell>
        </row>
        <row r="3452">
          <cell r="B3452" t="str">
            <v>81200-41170-1700-0001-0311</v>
          </cell>
          <cell r="C3452" t="str">
            <v>I.XEJ-REZAGO DE IMPUESTO PREDIAL        </v>
          </cell>
          <cell r="D3452">
            <v>0</v>
          </cell>
          <cell r="E3452">
            <v>412219358.57999998</v>
          </cell>
          <cell r="F3452">
            <v>463839283.63999999</v>
          </cell>
          <cell r="G3452">
            <v>51619925.060000002</v>
          </cell>
        </row>
        <row r="3453">
          <cell r="B3453" t="str">
            <v>81200-41170-1700-0001-0312</v>
          </cell>
          <cell r="C3453" t="str">
            <v>I.XEJ-GASTOS DE EJECUCION TRASLADO DE DO</v>
          </cell>
          <cell r="D3453">
            <v>0</v>
          </cell>
          <cell r="E3453">
            <v>160579.97</v>
          </cell>
          <cell r="F3453">
            <v>289555.13</v>
          </cell>
          <cell r="G3453">
            <v>128975.16</v>
          </cell>
        </row>
        <row r="3454">
          <cell r="B3454" t="str">
            <v>81200-41170-1700-0001-0313</v>
          </cell>
          <cell r="C3454" t="str">
            <v>I.XEJ-RECARGOS DE TRASLADO DE DOMINIO   </v>
          </cell>
          <cell r="D3454">
            <v>0</v>
          </cell>
          <cell r="E3454">
            <v>3753481.19</v>
          </cell>
          <cell r="F3454">
            <v>4359652.3600000003</v>
          </cell>
          <cell r="G3454">
            <v>606171.17000000004</v>
          </cell>
        </row>
        <row r="3455">
          <cell r="B3455" t="str">
            <v>81200-41170-1700-0001-0314</v>
          </cell>
          <cell r="C3455" t="str">
            <v>I.XEJ-MULTAS DE TRASLADO DE DOMINIO     </v>
          </cell>
          <cell r="D3455">
            <v>0</v>
          </cell>
          <cell r="E3455">
            <v>7332621.54</v>
          </cell>
          <cell r="F3455">
            <v>10831544.52</v>
          </cell>
          <cell r="G3455">
            <v>3498922.98</v>
          </cell>
        </row>
        <row r="3456">
          <cell r="B3456" t="str">
            <v>81200-41170-1700-0001-0316</v>
          </cell>
          <cell r="C3456" t="str">
            <v>I.XEJ-RECAR DE DIV/LOTIFICACION INMUEBLE</v>
          </cell>
          <cell r="D3456">
            <v>0</v>
          </cell>
          <cell r="E3456">
            <v>348206.71</v>
          </cell>
          <cell r="F3456">
            <v>537109.98</v>
          </cell>
          <cell r="G3456">
            <v>188903.27</v>
          </cell>
        </row>
        <row r="3457">
          <cell r="B3457" t="str">
            <v>81200-41170-1700-0001-0317</v>
          </cell>
          <cell r="C3457" t="str">
            <v>I.XEJ-GASTOS EJECUCION POR PUB DE EDICTO</v>
          </cell>
          <cell r="D3457">
            <v>0</v>
          </cell>
          <cell r="E3457">
            <v>538.70000000000005</v>
          </cell>
          <cell r="F3457">
            <v>0</v>
          </cell>
          <cell r="G3457">
            <v>-538.70000000000005</v>
          </cell>
        </row>
        <row r="3458">
          <cell r="B3458" t="str">
            <v>81200-41170-1700-0001-0318</v>
          </cell>
          <cell r="C3458" t="str">
            <v>I.XEJ- GASTOS POR REMATE DE IMPUESTO</v>
          </cell>
          <cell r="D3458">
            <v>0</v>
          </cell>
          <cell r="E3458">
            <v>443174.77</v>
          </cell>
          <cell r="F3458">
            <v>674971.46</v>
          </cell>
          <cell r="G3458">
            <v>231796.69</v>
          </cell>
        </row>
        <row r="3459">
          <cell r="B3459" t="str">
            <v>81200-41300-0000-0000-0000</v>
          </cell>
          <cell r="C3459" t="str">
            <v>I.XEJ-CONTRIBUCIONES DE MEJORAS         </v>
          </cell>
          <cell r="D3459">
            <v>0</v>
          </cell>
          <cell r="E3459">
            <v>151844.35999999999</v>
          </cell>
          <cell r="F3459">
            <v>208522.72</v>
          </cell>
          <cell r="G3459">
            <v>56678.36</v>
          </cell>
        </row>
        <row r="3460">
          <cell r="B3460" t="str">
            <v>81200-41310-0000-0000-0000</v>
          </cell>
          <cell r="C3460" t="str">
            <v>I.XEJ-CONT DE MEJORAS POR OBRAS PUBLICAS</v>
          </cell>
          <cell r="D3460">
            <v>0</v>
          </cell>
          <cell r="E3460">
            <v>151844.35999999999</v>
          </cell>
          <cell r="F3460">
            <v>208522.72</v>
          </cell>
          <cell r="G3460">
            <v>56678.36</v>
          </cell>
        </row>
        <row r="3461">
          <cell r="B3461" t="str">
            <v>81200-41310-3100-0001-0701</v>
          </cell>
          <cell r="C3461" t="str">
            <v>I.XEJ-POR EJECUCION DE OBRAS PUBLICAS   </v>
          </cell>
          <cell r="D3461">
            <v>0</v>
          </cell>
          <cell r="E3461">
            <v>164893.1</v>
          </cell>
          <cell r="F3461">
            <v>208522.72</v>
          </cell>
          <cell r="G3461">
            <v>43629.62</v>
          </cell>
        </row>
        <row r="3462">
          <cell r="B3462" t="str">
            <v>81200-41310-3100-0001-0702</v>
          </cell>
          <cell r="C3462" t="str">
            <v>I.XEJ-RECUPERACIÓN CREDITOS FIDOC       </v>
          </cell>
          <cell r="D3462">
            <v>0</v>
          </cell>
          <cell r="E3462">
            <v>-14124.24</v>
          </cell>
          <cell r="F3462">
            <v>0</v>
          </cell>
          <cell r="G3462">
            <v>14124.24</v>
          </cell>
        </row>
        <row r="3463">
          <cell r="B3463" t="str">
            <v>81200-41310-3100-0001-0703</v>
          </cell>
          <cell r="C3463" t="str">
            <v>I.XEJ-POR EL SERVICIO DE ALUMBRADO PUBLI</v>
          </cell>
          <cell r="D3463">
            <v>0</v>
          </cell>
          <cell r="E3463">
            <v>1075.5</v>
          </cell>
          <cell r="F3463">
            <v>0</v>
          </cell>
          <cell r="G3463">
            <v>-1075.5</v>
          </cell>
        </row>
        <row r="3464">
          <cell r="B3464" t="str">
            <v>81200-41400-0000-0000-0000</v>
          </cell>
          <cell r="C3464" t="str">
            <v>I.XEJ-DERECHOS                          </v>
          </cell>
          <cell r="D3464">
            <v>0</v>
          </cell>
          <cell r="E3464">
            <v>407974689.36000001</v>
          </cell>
          <cell r="F3464">
            <v>481540663.06999999</v>
          </cell>
          <cell r="G3464">
            <v>73565973.709999993</v>
          </cell>
        </row>
        <row r="3465">
          <cell r="B3465" t="str">
            <v>81200-41410-0000-0000-0000</v>
          </cell>
          <cell r="C3465" t="str">
            <v>I.XEJ-DER P USO  GOCE  APROV D BIENES DO</v>
          </cell>
          <cell r="D3465">
            <v>0</v>
          </cell>
          <cell r="E3465">
            <v>7472966.7999999998</v>
          </cell>
          <cell r="F3465">
            <v>9008407.8800000008</v>
          </cell>
          <cell r="G3465">
            <v>1535441.08</v>
          </cell>
        </row>
        <row r="3466">
          <cell r="B3466" t="str">
            <v>81200-41410-4100-0001-0800</v>
          </cell>
          <cell r="C3466" t="str">
            <v>I.XEJ-USO ESTACIONES DE TRANSFERENCIA   </v>
          </cell>
          <cell r="D3466">
            <v>0</v>
          </cell>
          <cell r="E3466">
            <v>7346966.7999999998</v>
          </cell>
          <cell r="F3466">
            <v>8768407.8800000008</v>
          </cell>
          <cell r="G3466">
            <v>1421441.08</v>
          </cell>
        </row>
        <row r="3467">
          <cell r="B3467" t="str">
            <v>81200-41410-4100-0001-0802</v>
          </cell>
          <cell r="C3467" t="str">
            <v>I.XEJ-SANITARIOS EN LOS MERCADOS        </v>
          </cell>
          <cell r="D3467">
            <v>0</v>
          </cell>
          <cell r="E3467">
            <v>126000</v>
          </cell>
          <cell r="F3467">
            <v>240000</v>
          </cell>
          <cell r="G3467">
            <v>114000</v>
          </cell>
        </row>
        <row r="3468">
          <cell r="B3468" t="str">
            <v>81200-41430-0000-0000-0000</v>
          </cell>
          <cell r="C3468" t="str">
            <v>I.XEJ-DERECHOS POR PRESTACION DE SERVICI</v>
          </cell>
          <cell r="D3468">
            <v>0</v>
          </cell>
          <cell r="E3468">
            <v>399537718.00999999</v>
          </cell>
          <cell r="F3468">
            <v>471566340.63</v>
          </cell>
          <cell r="G3468">
            <v>72028622.620000005</v>
          </cell>
        </row>
        <row r="3469">
          <cell r="B3469" t="str">
            <v>81200-41430-4300-0001-0901</v>
          </cell>
          <cell r="C3469" t="str">
            <v>I.XEJ-SERVICIOS ESPECIALES DE LIMPIA    </v>
          </cell>
          <cell r="D3469">
            <v>0</v>
          </cell>
          <cell r="E3469">
            <v>1451</v>
          </cell>
          <cell r="F3469">
            <v>0</v>
          </cell>
          <cell r="G3469">
            <v>-1451</v>
          </cell>
        </row>
        <row r="3470">
          <cell r="B3470" t="str">
            <v>81200-41430-4300-0001-0902</v>
          </cell>
          <cell r="C3470" t="str">
            <v>I.XEJ-SERVICIOS DE PANTEONES            </v>
          </cell>
          <cell r="D3470">
            <v>0</v>
          </cell>
          <cell r="E3470">
            <v>15976712.74</v>
          </cell>
          <cell r="F3470">
            <v>24961951.390000001</v>
          </cell>
          <cell r="G3470">
            <v>8985238.6500000004</v>
          </cell>
        </row>
        <row r="3471">
          <cell r="B3471" t="str">
            <v>81200-41430-4300-0001-0903</v>
          </cell>
          <cell r="C3471" t="str">
            <v>I.XEJ-SERVICIOS DE RASTRO               </v>
          </cell>
          <cell r="D3471">
            <v>0</v>
          </cell>
          <cell r="E3471">
            <v>2483472.0299999998</v>
          </cell>
          <cell r="F3471">
            <v>2478779.7999999998</v>
          </cell>
          <cell r="G3471">
            <v>-4692.2299999999996</v>
          </cell>
        </row>
        <row r="3472">
          <cell r="B3472" t="str">
            <v>81200-41430-4300-0001-0904</v>
          </cell>
          <cell r="C3472" t="str">
            <v>I.XEJ-SERVICIOS EXTRAORDINARIOS DE POLIC</v>
          </cell>
          <cell r="D3472">
            <v>0</v>
          </cell>
          <cell r="E3472">
            <v>6993433.0300000003</v>
          </cell>
          <cell r="F3472">
            <v>17127970.629999999</v>
          </cell>
          <cell r="G3472">
            <v>10134537.6</v>
          </cell>
        </row>
        <row r="3473">
          <cell r="B3473" t="str">
            <v>81200-41430-4300-0001-0905</v>
          </cell>
          <cell r="C3473" t="str">
            <v>I.XEJ-SERV. SEGURIDAD PUBLICA POLICIA BA</v>
          </cell>
          <cell r="D3473">
            <v>0</v>
          </cell>
          <cell r="E3473">
            <v>231005.55</v>
          </cell>
          <cell r="F3473">
            <v>115201.92</v>
          </cell>
          <cell r="G3473">
            <v>-115803.63</v>
          </cell>
        </row>
        <row r="3474">
          <cell r="B3474" t="str">
            <v>81200-41430-4300-0001-0906</v>
          </cell>
          <cell r="C3474" t="str">
            <v>I.XEJ-SERV. SEG.PUB. VIGILAN.PERM. ESTAB</v>
          </cell>
          <cell r="D3474">
            <v>0</v>
          </cell>
          <cell r="E3474">
            <v>3879244.33</v>
          </cell>
          <cell r="F3474">
            <v>1024729.01</v>
          </cell>
          <cell r="G3474">
            <v>-2854515.32</v>
          </cell>
        </row>
        <row r="3475">
          <cell r="B3475" t="str">
            <v>81200-41430-4300-0001-0907</v>
          </cell>
          <cell r="C3475" t="str">
            <v>I.XEJ-SERVICIOS DE TRANSPORTE PUBLICO UR</v>
          </cell>
          <cell r="D3475">
            <v>0</v>
          </cell>
          <cell r="E3475">
            <v>2183364.7400000002</v>
          </cell>
          <cell r="F3475">
            <v>2821865.65</v>
          </cell>
          <cell r="G3475">
            <v>638500.91</v>
          </cell>
        </row>
        <row r="3476">
          <cell r="B3476" t="str">
            <v>81200-41430-4300-0001-0908</v>
          </cell>
          <cell r="C3476" t="str">
            <v>I.XEJ-SERVICIOS DE TRANSPORTE PUBLICO MO</v>
          </cell>
          <cell r="D3476">
            <v>0</v>
          </cell>
          <cell r="E3476">
            <v>77447.92</v>
          </cell>
          <cell r="F3476">
            <v>0</v>
          </cell>
          <cell r="G3476">
            <v>-77447.92</v>
          </cell>
        </row>
        <row r="3477">
          <cell r="B3477" t="str">
            <v>81200-41430-4300-0001-0909</v>
          </cell>
          <cell r="C3477" t="str">
            <v>I.XEJ-SERVICIOS DE TRANSPORTE PUBLICO PE</v>
          </cell>
          <cell r="D3477">
            <v>0</v>
          </cell>
          <cell r="E3477">
            <v>2739626.23</v>
          </cell>
          <cell r="F3477">
            <v>4609362.38</v>
          </cell>
          <cell r="G3477">
            <v>1869736.15</v>
          </cell>
        </row>
        <row r="3478">
          <cell r="B3478" t="str">
            <v>81200-41430-4300-0001-0910</v>
          </cell>
          <cell r="C3478" t="str">
            <v>I.XEJ-SERVICIOS EXTRAORDINARIOS DE TRANS</v>
          </cell>
          <cell r="D3478">
            <v>0</v>
          </cell>
          <cell r="E3478">
            <v>2664444.27</v>
          </cell>
          <cell r="F3478">
            <v>2465139</v>
          </cell>
          <cell r="G3478">
            <v>-199305.27</v>
          </cell>
        </row>
        <row r="3479">
          <cell r="B3479" t="str">
            <v>81200-41430-4300-0001-0911</v>
          </cell>
          <cell r="C3479" t="str">
            <v>I.XEJ-ESTACIONAMIENTO FUNDADORES        </v>
          </cell>
          <cell r="D3479">
            <v>0</v>
          </cell>
          <cell r="E3479">
            <v>3908855.5</v>
          </cell>
          <cell r="F3479">
            <v>3707613.3</v>
          </cell>
          <cell r="G3479">
            <v>-201242.2</v>
          </cell>
        </row>
        <row r="3480">
          <cell r="B3480" t="str">
            <v>81200-41430-4300-0001-0912</v>
          </cell>
          <cell r="C3480" t="str">
            <v>I.XEJ-ESTACIONAMIENTO MARIANO ESCOBEDO  </v>
          </cell>
          <cell r="D3480">
            <v>0</v>
          </cell>
          <cell r="E3480">
            <v>241863.75</v>
          </cell>
          <cell r="F3480">
            <v>316423.94</v>
          </cell>
          <cell r="G3480">
            <v>74560.19</v>
          </cell>
        </row>
        <row r="3481">
          <cell r="B3481" t="str">
            <v>81200-41430-4300-0001-0913</v>
          </cell>
          <cell r="C3481" t="str">
            <v>I.XEJ-ESTACIONAMIENTO JUAREZ            </v>
          </cell>
          <cell r="D3481">
            <v>0</v>
          </cell>
          <cell r="E3481">
            <v>604795.84</v>
          </cell>
          <cell r="F3481">
            <v>574703.02</v>
          </cell>
          <cell r="G3481">
            <v>-30092.82</v>
          </cell>
        </row>
        <row r="3482">
          <cell r="B3482" t="str">
            <v>81200-41430-4300-0001-0914</v>
          </cell>
          <cell r="C3482" t="str">
            <v>I.XEJ-ESTACIONAMIENTO TLACUACHE         </v>
          </cell>
          <cell r="D3482">
            <v>0</v>
          </cell>
          <cell r="E3482">
            <v>113858.14</v>
          </cell>
          <cell r="F3482">
            <v>119118.35</v>
          </cell>
          <cell r="G3482">
            <v>5260.21</v>
          </cell>
        </row>
        <row r="3483">
          <cell r="B3483" t="str">
            <v>81200-41430-4300-0001-0915</v>
          </cell>
          <cell r="C3483" t="str">
            <v>I.XEJ-ESTACIONAMIENTO ALDAMA            </v>
          </cell>
          <cell r="D3483">
            <v>0</v>
          </cell>
          <cell r="E3483">
            <v>2974042.01</v>
          </cell>
          <cell r="F3483">
            <v>3011120.15</v>
          </cell>
          <cell r="G3483">
            <v>37078.14</v>
          </cell>
        </row>
        <row r="3484">
          <cell r="B3484" t="str">
            <v>81200-41430-4300-0001-0917</v>
          </cell>
          <cell r="C3484" t="str">
            <v>I.XEJ-PENSION ESTACIONAMIENTO FUNDADORES</v>
          </cell>
          <cell r="D3484">
            <v>0</v>
          </cell>
          <cell r="E3484">
            <v>898600.61</v>
          </cell>
          <cell r="F3484">
            <v>956702.08</v>
          </cell>
          <cell r="G3484">
            <v>58101.47</v>
          </cell>
        </row>
        <row r="3485">
          <cell r="B3485" t="str">
            <v>81200-41430-4300-0001-0918</v>
          </cell>
          <cell r="C3485" t="str">
            <v>I.XEJ-PENSION ESTACIONAMIENTO MARIANO ES</v>
          </cell>
          <cell r="D3485">
            <v>0</v>
          </cell>
          <cell r="E3485">
            <v>28945.73</v>
          </cell>
          <cell r="F3485">
            <v>37089.82</v>
          </cell>
          <cell r="G3485">
            <v>8144.09</v>
          </cell>
        </row>
        <row r="3486">
          <cell r="B3486" t="str">
            <v>81200-41430-4300-0001-0920</v>
          </cell>
          <cell r="C3486" t="str">
            <v>I.XEJ-EXAMENES MEDICOS                  </v>
          </cell>
          <cell r="D3486">
            <v>0</v>
          </cell>
          <cell r="E3486">
            <v>45394.57</v>
          </cell>
          <cell r="F3486">
            <v>81249.460000000006</v>
          </cell>
          <cell r="G3486">
            <v>35854.89</v>
          </cell>
        </row>
        <row r="3487">
          <cell r="B3487" t="str">
            <v>81200-41430-4300-0001-0921</v>
          </cell>
          <cell r="C3487" t="str">
            <v>I.XEJ-SERVICIOS CENTRO ANTIRRABICO      </v>
          </cell>
          <cell r="D3487">
            <v>0</v>
          </cell>
          <cell r="E3487">
            <v>267215.89</v>
          </cell>
          <cell r="F3487">
            <v>285337.5</v>
          </cell>
          <cell r="G3487">
            <v>18121.61</v>
          </cell>
        </row>
        <row r="3488">
          <cell r="B3488" t="str">
            <v>81200-41430-4300-0001-0922</v>
          </cell>
          <cell r="C3488" t="str">
            <v>I.XEJ-CONSULTA DENTAL SALUD MPAL.       </v>
          </cell>
          <cell r="D3488">
            <v>0</v>
          </cell>
          <cell r="E3488">
            <v>417180</v>
          </cell>
          <cell r="F3488">
            <v>450000</v>
          </cell>
          <cell r="G3488">
            <v>32820</v>
          </cell>
        </row>
        <row r="3489">
          <cell r="B3489" t="str">
            <v>81200-41430-4300-0001-0923</v>
          </cell>
          <cell r="C3489" t="str">
            <v>I.XEJ-CONSULTA MEDICA                   </v>
          </cell>
          <cell r="D3489">
            <v>0</v>
          </cell>
          <cell r="E3489">
            <v>6087.47</v>
          </cell>
          <cell r="F3489">
            <v>0</v>
          </cell>
          <cell r="G3489">
            <v>-6087.47</v>
          </cell>
        </row>
        <row r="3490">
          <cell r="B3490" t="str">
            <v>81200-41430-4300-0001-0924</v>
          </cell>
          <cell r="C3490" t="str">
            <v>I.XEJ-DICTÁMENES DE PROTECCION CIVIL    </v>
          </cell>
          <cell r="D3490">
            <v>0</v>
          </cell>
          <cell r="E3490">
            <v>1479980.16</v>
          </cell>
          <cell r="F3490">
            <v>1897035.76</v>
          </cell>
          <cell r="G3490">
            <v>417055.6</v>
          </cell>
        </row>
        <row r="3491">
          <cell r="B3491" t="str">
            <v>81200-41430-4300-0001-0925</v>
          </cell>
          <cell r="C3491" t="str">
            <v>I.XEJ-SIMULACROS PROTECCION CIVIL       </v>
          </cell>
          <cell r="D3491">
            <v>0</v>
          </cell>
          <cell r="E3491">
            <v>603739.44999999995</v>
          </cell>
          <cell r="F3491">
            <v>641628</v>
          </cell>
          <cell r="G3491">
            <v>37888.550000000003</v>
          </cell>
        </row>
        <row r="3492">
          <cell r="B3492" t="str">
            <v>81200-41430-4300-0001-0926</v>
          </cell>
          <cell r="C3492" t="str">
            <v>I.XEJ-SERVICIOS EXTRAORDINARIOS DE PROTE</v>
          </cell>
          <cell r="D3492">
            <v>0</v>
          </cell>
          <cell r="E3492">
            <v>1471422.75</v>
          </cell>
          <cell r="F3492">
            <v>1558327.24</v>
          </cell>
          <cell r="G3492">
            <v>86904.49</v>
          </cell>
        </row>
        <row r="3493">
          <cell r="B3493" t="str">
            <v>81200-41430-4300-0001-0927</v>
          </cell>
          <cell r="C3493" t="str">
            <v>I.XEJ-ALINEAMIENTO Y NUMERO OFICIAL     </v>
          </cell>
          <cell r="D3493">
            <v>0</v>
          </cell>
          <cell r="E3493">
            <v>2805761.73</v>
          </cell>
          <cell r="F3493">
            <v>0</v>
          </cell>
          <cell r="G3493">
            <v>-2805761.73</v>
          </cell>
        </row>
        <row r="3494">
          <cell r="B3494" t="str">
            <v>81200-41430-4300-0001-0928</v>
          </cell>
          <cell r="C3494" t="str">
            <v>I.XEJ-ALINEAMIENTO Y NUMERO OFICIAL PRED</v>
          </cell>
          <cell r="D3494">
            <v>0</v>
          </cell>
          <cell r="E3494">
            <v>2487740.06</v>
          </cell>
          <cell r="F3494">
            <v>4545432.72</v>
          </cell>
          <cell r="G3494">
            <v>2057692.66</v>
          </cell>
        </row>
        <row r="3495">
          <cell r="B3495" t="str">
            <v>81200-41430-4300-0001-0929</v>
          </cell>
          <cell r="C3495" t="str">
            <v>I.XEJ-INSTALACION DE TERRAZAS MOVILES   </v>
          </cell>
          <cell r="D3495">
            <v>0</v>
          </cell>
          <cell r="E3495">
            <v>600903.05000000005</v>
          </cell>
          <cell r="F3495">
            <v>687996.7</v>
          </cell>
          <cell r="G3495">
            <v>87093.65</v>
          </cell>
        </row>
        <row r="3496">
          <cell r="B3496" t="str">
            <v>81200-41430-4300-0001-0930</v>
          </cell>
          <cell r="C3496" t="str">
            <v>I.XEJ-LICENCIA DE CONSTRUCCION, REGULARI</v>
          </cell>
          <cell r="D3496">
            <v>0</v>
          </cell>
          <cell r="E3496">
            <v>32701889.109999999</v>
          </cell>
          <cell r="F3496">
            <v>37014645.670000002</v>
          </cell>
          <cell r="G3496">
            <v>4312756.5599999996</v>
          </cell>
        </row>
        <row r="3497">
          <cell r="B3497" t="str">
            <v>81200-41430-4300-0001-0934</v>
          </cell>
          <cell r="C3497" t="str">
            <v>I.XEJ-LICENCIA DE USO DE SUELO          </v>
          </cell>
          <cell r="D3497">
            <v>0</v>
          </cell>
          <cell r="E3497">
            <v>7105785.4299999997</v>
          </cell>
          <cell r="F3497">
            <v>8289331.0899999999</v>
          </cell>
          <cell r="G3497">
            <v>1183545.6599999999</v>
          </cell>
        </row>
        <row r="3498">
          <cell r="B3498" t="str">
            <v>81200-41430-4300-0001-0935</v>
          </cell>
          <cell r="C3498" t="str">
            <v>I.XEJ-CERTIFICACIÓN DE NUMERO OFICIAL   </v>
          </cell>
          <cell r="D3498">
            <v>0</v>
          </cell>
          <cell r="E3498">
            <v>467655.39</v>
          </cell>
          <cell r="F3498">
            <v>9887.1200000000008</v>
          </cell>
          <cell r="G3498">
            <v>-457768.27</v>
          </cell>
        </row>
        <row r="3499">
          <cell r="B3499" t="str">
            <v>81200-41430-4300-0001-0936</v>
          </cell>
          <cell r="C3499" t="str">
            <v>I.XEJ-CERTIFICACION DE TERMINACION DE OB</v>
          </cell>
          <cell r="D3499">
            <v>0</v>
          </cell>
          <cell r="E3499">
            <v>3377463.48</v>
          </cell>
          <cell r="F3499">
            <v>3160575.67</v>
          </cell>
          <cell r="G3499">
            <v>-216887.81</v>
          </cell>
        </row>
        <row r="3500">
          <cell r="B3500" t="str">
            <v>81200-41430-4300-0001-0937</v>
          </cell>
          <cell r="C3500" t="str">
            <v>I.XEJ-DICTAMEN DE FACTIBILIDAD PARA DIVI</v>
          </cell>
          <cell r="D3500">
            <v>0</v>
          </cell>
          <cell r="E3500">
            <v>503695</v>
          </cell>
          <cell r="F3500">
            <v>517513.08</v>
          </cell>
          <cell r="G3500">
            <v>13818.08</v>
          </cell>
        </row>
        <row r="3501">
          <cell r="B3501" t="str">
            <v>81200-41430-4300-0001-0938</v>
          </cell>
          <cell r="C3501" t="str">
            <v>I.XEJ-ESTUDIO TECNICO FACTIBILIDAD. DE U</v>
          </cell>
          <cell r="D3501">
            <v>0</v>
          </cell>
          <cell r="E3501">
            <v>0</v>
          </cell>
          <cell r="F3501">
            <v>45361.55</v>
          </cell>
          <cell r="G3501">
            <v>45361.55</v>
          </cell>
        </row>
        <row r="3502">
          <cell r="B3502" t="str">
            <v>81200-41430-4300-0001-0939</v>
          </cell>
          <cell r="C3502" t="str">
            <v>I.XEJ-LICENCIA CONSTRUCCION EN LA VIA PU</v>
          </cell>
          <cell r="D3502">
            <v>0</v>
          </cell>
          <cell r="E3502">
            <v>5226502.18</v>
          </cell>
          <cell r="F3502">
            <v>5442311.7000000002</v>
          </cell>
          <cell r="G3502">
            <v>215809.52</v>
          </cell>
        </row>
        <row r="3503">
          <cell r="B3503" t="str">
            <v>81200-41430-4300-0001-0940</v>
          </cell>
          <cell r="C3503" t="str">
            <v>I.XEJ-CERTIFICACION DE TERMINACION DE OB</v>
          </cell>
          <cell r="D3503">
            <v>0</v>
          </cell>
          <cell r="E3503">
            <v>62026.35</v>
          </cell>
          <cell r="F3503">
            <v>115050</v>
          </cell>
          <cell r="G3503">
            <v>53023.65</v>
          </cell>
        </row>
        <row r="3504">
          <cell r="B3504" t="str">
            <v>81200-41430-4300-0001-0941</v>
          </cell>
          <cell r="C3504" t="str">
            <v>I.XEJ-AVALUOS DE INMUEBLES              </v>
          </cell>
          <cell r="D3504">
            <v>0</v>
          </cell>
          <cell r="E3504">
            <v>6017002.4000000004</v>
          </cell>
          <cell r="F3504">
            <v>6928563.21</v>
          </cell>
          <cell r="G3504">
            <v>911560.81</v>
          </cell>
        </row>
        <row r="3505">
          <cell r="B3505" t="str">
            <v>81200-41430-4300-0001-0943</v>
          </cell>
          <cell r="C3505" t="str">
            <v>I.XEJ-FOLIO GENERADO EN LA REVISION DE A</v>
          </cell>
          <cell r="D3505">
            <v>0</v>
          </cell>
          <cell r="E3505">
            <v>3393951.13</v>
          </cell>
          <cell r="F3505">
            <v>4073264.82</v>
          </cell>
          <cell r="G3505">
            <v>679313.69</v>
          </cell>
        </row>
        <row r="3506">
          <cell r="B3506" t="str">
            <v>81200-41430-4300-0001-0944</v>
          </cell>
          <cell r="C3506" t="str">
            <v>I.XEJ-LICENCIA DE FACTIBILIDAD DE USOS D</v>
          </cell>
          <cell r="D3506">
            <v>0</v>
          </cell>
          <cell r="E3506">
            <v>590693.47</v>
          </cell>
          <cell r="F3506">
            <v>880162.05</v>
          </cell>
          <cell r="G3506">
            <v>289468.58</v>
          </cell>
        </row>
        <row r="3507">
          <cell r="B3507" t="str">
            <v>81200-41430-4300-0001-0945</v>
          </cell>
          <cell r="C3507" t="str">
            <v>I.XEJ-REVISION DE PROYECTOS DE FRACCIONA</v>
          </cell>
          <cell r="D3507">
            <v>0</v>
          </cell>
          <cell r="E3507">
            <v>628479.13</v>
          </cell>
          <cell r="F3507">
            <v>511723.43</v>
          </cell>
          <cell r="G3507">
            <v>-116755.7</v>
          </cell>
        </row>
        <row r="3508">
          <cell r="B3508" t="str">
            <v>81200-41430-4300-0001-0946</v>
          </cell>
          <cell r="C3508" t="str">
            <v>I.XEJ-AUTORIZACION DE TRAZA             </v>
          </cell>
          <cell r="D3508">
            <v>0</v>
          </cell>
          <cell r="E3508">
            <v>1121466.3</v>
          </cell>
          <cell r="F3508">
            <v>1405911.93</v>
          </cell>
          <cell r="G3508">
            <v>284445.63</v>
          </cell>
        </row>
        <row r="3509">
          <cell r="B3509" t="str">
            <v>81200-41430-4300-0001-0947</v>
          </cell>
          <cell r="C3509" t="str">
            <v>I.XEJ-REVISION DE PROYECTOS EJECUTIVOS  </v>
          </cell>
          <cell r="D3509">
            <v>0</v>
          </cell>
          <cell r="E3509">
            <v>74801.850000000006</v>
          </cell>
          <cell r="F3509">
            <v>290734.77</v>
          </cell>
          <cell r="G3509">
            <v>215932.92</v>
          </cell>
        </row>
        <row r="3510">
          <cell r="B3510" t="str">
            <v>81200-41430-4300-0001-0948</v>
          </cell>
          <cell r="C3510" t="str">
            <v>I.XEJ-POR AUTORIZACION DE SECCIONAMIENTO</v>
          </cell>
          <cell r="D3510">
            <v>0</v>
          </cell>
          <cell r="E3510">
            <v>2945638.56</v>
          </cell>
          <cell r="F3510">
            <v>7995783.0300000003</v>
          </cell>
          <cell r="G3510">
            <v>5050144.47</v>
          </cell>
        </row>
        <row r="3511">
          <cell r="B3511" t="str">
            <v>81200-41430-4300-0001-0949</v>
          </cell>
          <cell r="C3511" t="str">
            <v>I.XEJ-POR SUPERVISION DE OBRA           </v>
          </cell>
          <cell r="D3511">
            <v>0</v>
          </cell>
          <cell r="E3511">
            <v>13986655.93</v>
          </cell>
          <cell r="F3511">
            <v>18470924.449999999</v>
          </cell>
          <cell r="G3511">
            <v>4484268.5199999996</v>
          </cell>
        </row>
        <row r="3512">
          <cell r="B3512" t="str">
            <v>81200-41430-4300-0001-0950</v>
          </cell>
          <cell r="C3512" t="str">
            <v>I.XEJ-LICENCIA PARA EL ESTABLECIMIENTO D</v>
          </cell>
          <cell r="D3512">
            <v>0</v>
          </cell>
          <cell r="E3512">
            <v>6611088.4299999997</v>
          </cell>
          <cell r="F3512">
            <v>5850395.9000000004</v>
          </cell>
          <cell r="G3512">
            <v>-760692.53</v>
          </cell>
        </row>
        <row r="3513">
          <cell r="B3513" t="str">
            <v>81200-41430-4300-0001-0952</v>
          </cell>
          <cell r="C3513" t="str">
            <v>I.XEJ-POR CONSTANCIA DE VALIDACION PARA</v>
          </cell>
          <cell r="D3513">
            <v>0</v>
          </cell>
          <cell r="E3513">
            <v>814.12</v>
          </cell>
          <cell r="F3513">
            <v>0</v>
          </cell>
          <cell r="G3513">
            <v>-814.12</v>
          </cell>
        </row>
        <row r="3514">
          <cell r="B3514" t="str">
            <v>81200-41430-4300-0001-0953</v>
          </cell>
          <cell r="C3514" t="str">
            <v>I.XEJ-POR INFLABLE                      </v>
          </cell>
          <cell r="D3514">
            <v>0</v>
          </cell>
          <cell r="E3514">
            <v>0</v>
          </cell>
          <cell r="F3514">
            <v>1081.6199999999999</v>
          </cell>
          <cell r="G3514">
            <v>1081.6199999999999</v>
          </cell>
        </row>
        <row r="3515">
          <cell r="B3515" t="str">
            <v>81200-41430-4300-0001-0954</v>
          </cell>
          <cell r="C3515" t="str">
            <v>I.XEJ-ANUNCIOS COLOCADOS EN VEHICULOS DE</v>
          </cell>
          <cell r="D3515">
            <v>0</v>
          </cell>
          <cell r="E3515">
            <v>2298876.7599999998</v>
          </cell>
          <cell r="F3515">
            <v>1510416.76</v>
          </cell>
          <cell r="G3515">
            <v>-788460</v>
          </cell>
        </row>
        <row r="3516">
          <cell r="B3516" t="str">
            <v>81200-41430-4300-0001-0955</v>
          </cell>
          <cell r="C3516" t="str">
            <v>I.XEJ-POR DIFUSION FONETICA DE PUBLICIDA</v>
          </cell>
          <cell r="D3516">
            <v>0</v>
          </cell>
          <cell r="E3516">
            <v>354589.36</v>
          </cell>
          <cell r="F3516">
            <v>18399.78</v>
          </cell>
          <cell r="G3516">
            <v>-336189.58</v>
          </cell>
        </row>
        <row r="3517">
          <cell r="B3517" t="str">
            <v>81200-41430-4300-0001-0956</v>
          </cell>
          <cell r="C3517" t="str">
            <v>I.XEJ-PERMISO EVENTUAL PARA LA VENTA DE</v>
          </cell>
          <cell r="D3517">
            <v>0</v>
          </cell>
          <cell r="E3517">
            <v>10207214</v>
          </cell>
          <cell r="F3517">
            <v>14045207.84</v>
          </cell>
          <cell r="G3517">
            <v>3837993.84</v>
          </cell>
        </row>
        <row r="3518">
          <cell r="B3518" t="str">
            <v>81200-41430-4300-0001-0958</v>
          </cell>
          <cell r="C3518" t="str">
            <v>I.XEJ-DICTAMEN POR EVALUACION DE IMPACTO</v>
          </cell>
          <cell r="D3518">
            <v>0</v>
          </cell>
          <cell r="E3518">
            <v>1286576.53</v>
          </cell>
          <cell r="F3518">
            <v>928000</v>
          </cell>
          <cell r="G3518">
            <v>-358576.53</v>
          </cell>
        </row>
        <row r="3519">
          <cell r="B3519" t="str">
            <v>81200-41430-4300-0001-0959</v>
          </cell>
          <cell r="C3519" t="str">
            <v>I.XEJ-TRAMITE DE ESTUDIO DE RIESGO      </v>
          </cell>
          <cell r="D3519">
            <v>0</v>
          </cell>
          <cell r="E3519">
            <v>120000</v>
          </cell>
          <cell r="F3519">
            <v>214999.98</v>
          </cell>
          <cell r="G3519">
            <v>94999.98</v>
          </cell>
        </row>
        <row r="3520">
          <cell r="B3520" t="str">
            <v>81200-41430-4300-0001-0960</v>
          </cell>
          <cell r="C3520" t="str">
            <v>I.XEJ-LICENCIA AMBIENTAL DE FUNCIONAMIEN</v>
          </cell>
          <cell r="D3520">
            <v>0</v>
          </cell>
          <cell r="E3520">
            <v>69902.009999999995</v>
          </cell>
          <cell r="F3520">
            <v>105646.32</v>
          </cell>
          <cell r="G3520">
            <v>35744.31</v>
          </cell>
        </row>
        <row r="3521">
          <cell r="B3521" t="str">
            <v>81200-41430-4300-0001-0961</v>
          </cell>
          <cell r="C3521" t="str">
            <v>I.XEJ-PERMISO DE PODA Y TRASPLANTE DE AR</v>
          </cell>
          <cell r="D3521">
            <v>0</v>
          </cell>
          <cell r="E3521">
            <v>121639.85</v>
          </cell>
          <cell r="F3521">
            <v>110000</v>
          </cell>
          <cell r="G3521">
            <v>-11639.85</v>
          </cell>
        </row>
        <row r="3522">
          <cell r="B3522" t="str">
            <v>81200-41430-4300-0001-0962</v>
          </cell>
          <cell r="C3522" t="str">
            <v>I.XEJ-PERMISO DE TALA URBANA DE ARBOLES</v>
          </cell>
          <cell r="D3522">
            <v>0</v>
          </cell>
          <cell r="E3522">
            <v>331525.65000000002</v>
          </cell>
          <cell r="F3522">
            <v>199500</v>
          </cell>
          <cell r="G3522">
            <v>-132025.65</v>
          </cell>
        </row>
        <row r="3523">
          <cell r="B3523" t="str">
            <v>81200-41430-4300-0001-0963</v>
          </cell>
          <cell r="C3523" t="str">
            <v>I.XEJ-CONSTANCIAS DE INSCRIPCION O NO IN</v>
          </cell>
          <cell r="D3523">
            <v>0</v>
          </cell>
          <cell r="E3523">
            <v>2945945.95</v>
          </cell>
          <cell r="F3523">
            <v>3448843.79</v>
          </cell>
          <cell r="G3523">
            <v>502897.84</v>
          </cell>
        </row>
        <row r="3524">
          <cell r="B3524" t="str">
            <v>81200-41430-4300-0001-0964</v>
          </cell>
          <cell r="C3524" t="str">
            <v>I.XEJ-CONSTANCIAS DE EXISTENCIA O NO EXI</v>
          </cell>
          <cell r="D3524">
            <v>0</v>
          </cell>
          <cell r="E3524">
            <v>54800.5</v>
          </cell>
          <cell r="F3524">
            <v>63798.29</v>
          </cell>
          <cell r="G3524">
            <v>8997.7900000000009</v>
          </cell>
        </row>
        <row r="3525">
          <cell r="B3525" t="str">
            <v>81200-41430-4300-0001-0965</v>
          </cell>
          <cell r="C3525" t="str">
            <v>I.XEJ-CONSTANCIA DE NO ADEUDO DE OBRAS P</v>
          </cell>
          <cell r="D3525">
            <v>0</v>
          </cell>
          <cell r="E3525">
            <v>413616.23</v>
          </cell>
          <cell r="F3525">
            <v>433996.07</v>
          </cell>
          <cell r="G3525">
            <v>20379.84</v>
          </cell>
        </row>
        <row r="3526">
          <cell r="B3526" t="str">
            <v>81200-41430-4300-0001-0966</v>
          </cell>
          <cell r="C3526" t="str">
            <v>I.XEJ-CERTIFICACIONES                   </v>
          </cell>
          <cell r="D3526">
            <v>0</v>
          </cell>
          <cell r="E3526">
            <v>18187.330000000002</v>
          </cell>
          <cell r="F3526">
            <v>29935.87</v>
          </cell>
          <cell r="G3526">
            <v>11748.54</v>
          </cell>
        </row>
        <row r="3527">
          <cell r="B3527" t="str">
            <v>81200-41430-4300-0001-0968</v>
          </cell>
          <cell r="C3527" t="str">
            <v>I.XEJ-CONSTANCIAS EXPEDIDAS POR LAS DEPE</v>
          </cell>
          <cell r="D3527">
            <v>0</v>
          </cell>
          <cell r="E3527">
            <v>794612.68</v>
          </cell>
          <cell r="F3527">
            <v>853223.08</v>
          </cell>
          <cell r="G3527">
            <v>58610.400000000001</v>
          </cell>
        </row>
        <row r="3528">
          <cell r="B3528" t="str">
            <v>81200-41430-4300-0001-0969</v>
          </cell>
          <cell r="C3528" t="str">
            <v>I.XEJ-EXPEDICION DE CONSTANCIA DE NO INF</v>
          </cell>
          <cell r="D3528">
            <v>0</v>
          </cell>
          <cell r="E3528">
            <v>2038705.95</v>
          </cell>
          <cell r="F3528">
            <v>2302509.6800000002</v>
          </cell>
          <cell r="G3528">
            <v>263803.73</v>
          </cell>
        </row>
        <row r="3529">
          <cell r="B3529" t="str">
            <v>81200-41430-4300-0001-0970</v>
          </cell>
          <cell r="C3529" t="str">
            <v>I.XEJ-CERTIFICACION DE REQUISITOS A EMPR</v>
          </cell>
          <cell r="D3529">
            <v>0</v>
          </cell>
          <cell r="E3529">
            <v>999951.57</v>
          </cell>
          <cell r="F3529">
            <v>1259561.7</v>
          </cell>
          <cell r="G3529">
            <v>259610.13</v>
          </cell>
        </row>
        <row r="3530">
          <cell r="B3530" t="str">
            <v>81200-41430-4300-0001-0971</v>
          </cell>
          <cell r="C3530" t="str">
            <v>I.XEJ-SERVICIOS EN MATERIA DE ACCESO A L</v>
          </cell>
          <cell r="D3530">
            <v>0</v>
          </cell>
          <cell r="E3530">
            <v>51602.81</v>
          </cell>
          <cell r="F3530">
            <v>86924.38</v>
          </cell>
          <cell r="G3530">
            <v>35321.57</v>
          </cell>
        </row>
        <row r="3531">
          <cell r="B3531" t="str">
            <v>81200-41430-4300-0001-0972</v>
          </cell>
          <cell r="C3531" t="str">
            <v>I.XEJ- SERVICIO DE ALUMBRADO</v>
          </cell>
          <cell r="D3531">
            <v>0</v>
          </cell>
          <cell r="E3531">
            <v>228787034.86000001</v>
          </cell>
          <cell r="F3531">
            <v>260524074.46000001</v>
          </cell>
          <cell r="G3531">
            <v>31737039.600000001</v>
          </cell>
        </row>
        <row r="3532">
          <cell r="B3532" t="str">
            <v>81200-41430-4300-0001-0975</v>
          </cell>
          <cell r="C3532" t="str">
            <v>I.XEJ- CERTIFICACIÓN DE TRAMITES PAD</v>
          </cell>
          <cell r="D3532">
            <v>0</v>
          </cell>
          <cell r="E3532">
            <v>2553738.91</v>
          </cell>
          <cell r="F3532">
            <v>3623033.42</v>
          </cell>
          <cell r="G3532">
            <v>1069294.51</v>
          </cell>
        </row>
        <row r="3533">
          <cell r="B3533" t="str">
            <v>81200-41430-4300-0001-0976</v>
          </cell>
          <cell r="C3533" t="str">
            <v>I.XEJ- SERVICIO EXTRAORDINARIO PERSO</v>
          </cell>
          <cell r="D3533">
            <v>0</v>
          </cell>
          <cell r="E3533">
            <v>373678.2</v>
          </cell>
          <cell r="F3533">
            <v>400507.2</v>
          </cell>
          <cell r="G3533">
            <v>26829</v>
          </cell>
        </row>
        <row r="3534">
          <cell r="B3534" t="str">
            <v>81200-41430-4300-0001-0978</v>
          </cell>
          <cell r="C3534" t="str">
            <v>I.XEJ- SERVICIO DE PIPAS MUNICIPALES</v>
          </cell>
          <cell r="D3534">
            <v>0</v>
          </cell>
          <cell r="E3534">
            <v>4368864</v>
          </cell>
          <cell r="F3534">
            <v>5897640</v>
          </cell>
          <cell r="G3534">
            <v>1528776</v>
          </cell>
        </row>
        <row r="3535">
          <cell r="B3535" t="str">
            <v>81200-41430-4300-0001-0979</v>
          </cell>
          <cell r="C3535" t="str">
            <v>I.XEJ- AUTORIZACIÓN DEL PRO DE RED D</v>
          </cell>
          <cell r="D3535">
            <v>0</v>
          </cell>
          <cell r="E3535">
            <v>8702.51</v>
          </cell>
          <cell r="F3535">
            <v>8962.8799999999992</v>
          </cell>
          <cell r="G3535">
            <v>260.37</v>
          </cell>
        </row>
        <row r="3536">
          <cell r="B3536" t="str">
            <v>81200-41430-4300-0001-0980</v>
          </cell>
          <cell r="C3536" t="str">
            <v>I.XEJ- PERMISO DE OP. DE DISP. EMISO</v>
          </cell>
          <cell r="D3536">
            <v>0</v>
          </cell>
          <cell r="E3536">
            <v>1800</v>
          </cell>
          <cell r="F3536">
            <v>3400</v>
          </cell>
          <cell r="G3536">
            <v>1600</v>
          </cell>
        </row>
        <row r="3537">
          <cell r="B3537" t="str">
            <v>81200-41430-4300-0001-0983</v>
          </cell>
          <cell r="C3537" t="str">
            <v>I.XEJ- AUTORIZACIÓN CENTRO DE ACOPIO</v>
          </cell>
          <cell r="D3537">
            <v>0</v>
          </cell>
          <cell r="E3537">
            <v>16999.52</v>
          </cell>
          <cell r="F3537">
            <v>0</v>
          </cell>
          <cell r="G3537">
            <v>-16999.52</v>
          </cell>
        </row>
        <row r="3538">
          <cell r="B3538" t="str">
            <v>81200-41430-4300-0001-0986</v>
          </cell>
          <cell r="C3538" t="str">
            <v>I.XEJ- PERMISO PARA LA PREST DE SERV</v>
          </cell>
          <cell r="D3538">
            <v>0</v>
          </cell>
          <cell r="E3538">
            <v>7440</v>
          </cell>
          <cell r="F3538">
            <v>11133.42</v>
          </cell>
          <cell r="G3538">
            <v>3693.42</v>
          </cell>
        </row>
        <row r="3539">
          <cell r="B3539" t="str">
            <v>81200-41430-4300-0001-0987</v>
          </cell>
          <cell r="C3539" t="str">
            <v>I.XEJ- PERMISO PARA LA PREST DEL SER</v>
          </cell>
          <cell r="D3539">
            <v>0</v>
          </cell>
          <cell r="E3539">
            <v>5560.05</v>
          </cell>
          <cell r="F3539">
            <v>8626.7999999999993</v>
          </cell>
          <cell r="G3539">
            <v>3066.75</v>
          </cell>
        </row>
        <row r="3540">
          <cell r="B3540" t="str">
            <v>81200-41430-4300-0001-1004</v>
          </cell>
          <cell r="C3540" t="str">
            <v>I.XEJ- PUS SARE</v>
          </cell>
          <cell r="D3540">
            <v>0</v>
          </cell>
          <cell r="E3540">
            <v>303955.96999999997</v>
          </cell>
          <cell r="F3540">
            <v>0</v>
          </cell>
          <cell r="G3540">
            <v>-303955.96999999997</v>
          </cell>
        </row>
        <row r="3541">
          <cell r="B3541" t="str">
            <v>81200-41440-0000-0000-0000</v>
          </cell>
          <cell r="C3541" t="str">
            <v>I.XEJ-ACCESORIOS DE DERECHO             </v>
          </cell>
          <cell r="D3541">
            <v>0</v>
          </cell>
          <cell r="E3541">
            <v>962344.55</v>
          </cell>
          <cell r="F3541">
            <v>965914.56</v>
          </cell>
          <cell r="G3541">
            <v>3570.01</v>
          </cell>
        </row>
        <row r="3542">
          <cell r="B3542" t="str">
            <v>81200-41440-4500-0001-1102</v>
          </cell>
          <cell r="C3542" t="str">
            <v>I.XEJ-RECARGOS DE TRANSPORTE PUBLICO MUN</v>
          </cell>
          <cell r="D3542">
            <v>0</v>
          </cell>
          <cell r="E3542">
            <v>4332.25</v>
          </cell>
          <cell r="F3542">
            <v>0</v>
          </cell>
          <cell r="G3542">
            <v>-4332.25</v>
          </cell>
        </row>
        <row r="3543">
          <cell r="B3543" t="str">
            <v>81200-41440-4500-0001-1103</v>
          </cell>
          <cell r="C3543" t="str">
            <v>I.XEJ-RECARGOS PENSION ESTACIONAMIENTO  </v>
          </cell>
          <cell r="D3543">
            <v>0</v>
          </cell>
          <cell r="E3543">
            <v>1107.51</v>
          </cell>
          <cell r="F3543">
            <v>921.85</v>
          </cell>
          <cell r="G3543">
            <v>-185.66</v>
          </cell>
        </row>
        <row r="3544">
          <cell r="B3544" t="str">
            <v>81200-41440-4500-0001-1104</v>
          </cell>
          <cell r="C3544" t="str">
            <v>I.XEJ-RECARGOS POLICIA AUXILIAR         </v>
          </cell>
          <cell r="D3544">
            <v>0</v>
          </cell>
          <cell r="E3544">
            <v>40703.08</v>
          </cell>
          <cell r="F3544">
            <v>0</v>
          </cell>
          <cell r="G3544">
            <v>-40703.08</v>
          </cell>
        </row>
        <row r="3545">
          <cell r="B3545" t="str">
            <v>81200-41440-4500-0001-1107</v>
          </cell>
          <cell r="C3545" t="str">
            <v>I.XEJ- RECARGOS DE ALUMBRADO PÚBLICO</v>
          </cell>
          <cell r="D3545">
            <v>0</v>
          </cell>
          <cell r="E3545">
            <v>851552.43</v>
          </cell>
          <cell r="F3545">
            <v>964992.71</v>
          </cell>
          <cell r="G3545">
            <v>113440.28</v>
          </cell>
        </row>
        <row r="3546">
          <cell r="B3546" t="str">
            <v>81200-41440-4500-0001-1116</v>
          </cell>
          <cell r="C3546" t="str">
            <v>I.XEJ- ACTUALIZACIONES REFRENDO ANUA</v>
          </cell>
          <cell r="D3546">
            <v>0</v>
          </cell>
          <cell r="E3546">
            <v>477.67</v>
          </cell>
          <cell r="F3546">
            <v>0</v>
          </cell>
          <cell r="G3546">
            <v>-477.67</v>
          </cell>
        </row>
        <row r="3547">
          <cell r="B3547" t="str">
            <v>81200-41440-4500-0001-1117</v>
          </cell>
          <cell r="C3547" t="str">
            <v>I.XEJ- ACTUALIZACIÓN DE MULTAS INFRA</v>
          </cell>
          <cell r="D3547">
            <v>0</v>
          </cell>
          <cell r="E3547">
            <v>64171.61</v>
          </cell>
          <cell r="F3547">
            <v>0</v>
          </cell>
          <cell r="G3547">
            <v>-64171.61</v>
          </cell>
        </row>
        <row r="3548">
          <cell r="B3548" t="str">
            <v>81200-41490-0000-0000-0000</v>
          </cell>
          <cell r="C3548" t="str">
            <v>I.XEJ-OTROS DERECHOS                    </v>
          </cell>
          <cell r="D3548">
            <v>0</v>
          </cell>
          <cell r="E3548">
            <v>1660</v>
          </cell>
          <cell r="F3548">
            <v>0</v>
          </cell>
          <cell r="G3548">
            <v>-1660</v>
          </cell>
        </row>
        <row r="3549">
          <cell r="B3549" t="str">
            <v>81200-41490-4400-0001-1151</v>
          </cell>
          <cell r="C3549" t="str">
            <v>I.XEJ-OTROS DERECHOS                    </v>
          </cell>
          <cell r="D3549">
            <v>0</v>
          </cell>
          <cell r="E3549">
            <v>1660</v>
          </cell>
          <cell r="F3549">
            <v>0</v>
          </cell>
          <cell r="G3549">
            <v>-1660</v>
          </cell>
        </row>
        <row r="3550">
          <cell r="B3550" t="str">
            <v>81200-41500-0000-0000-0000</v>
          </cell>
          <cell r="C3550" t="str">
            <v>I.XEJ-PRODUCTOS DE TIPO CORRIENTE       </v>
          </cell>
          <cell r="D3550">
            <v>0</v>
          </cell>
          <cell r="E3550">
            <v>141742923.28999999</v>
          </cell>
          <cell r="F3550">
            <v>145411993.75</v>
          </cell>
          <cell r="G3550">
            <v>3669070.46</v>
          </cell>
        </row>
        <row r="3551">
          <cell r="B3551" t="str">
            <v>81200-41590-0000-0000-0000</v>
          </cell>
          <cell r="C3551" t="str">
            <v>I.XEJ-OTROS PRODUCTOS Q GENERAN ING CORR</v>
          </cell>
          <cell r="D3551">
            <v>0</v>
          </cell>
          <cell r="E3551">
            <v>141742923.28999999</v>
          </cell>
          <cell r="F3551">
            <v>145411993.75</v>
          </cell>
          <cell r="G3551">
            <v>3669070.46</v>
          </cell>
        </row>
        <row r="3552">
          <cell r="B3552" t="str">
            <v>81200-41590-5100-0004-1351</v>
          </cell>
          <cell r="C3552" t="str">
            <v>I.XEJ-VENTA DE FORMAS VALORADAS DESARR U</v>
          </cell>
          <cell r="D3552">
            <v>0</v>
          </cell>
          <cell r="E3552">
            <v>466896.31</v>
          </cell>
          <cell r="F3552">
            <v>375245.08</v>
          </cell>
          <cell r="G3552">
            <v>-91651.23</v>
          </cell>
        </row>
        <row r="3553">
          <cell r="B3553" t="str">
            <v>81200-41590-5100-0004-1352</v>
          </cell>
          <cell r="C3553" t="str">
            <v>I.XEJ-VENTA DE FORMA PERMISOS DE FISCALI</v>
          </cell>
          <cell r="D3553">
            <v>0</v>
          </cell>
          <cell r="E3553">
            <v>60359.94</v>
          </cell>
          <cell r="F3553">
            <v>65179.839999999997</v>
          </cell>
          <cell r="G3553">
            <v>4819.8999999999996</v>
          </cell>
        </row>
        <row r="3554">
          <cell r="B3554" t="str">
            <v>81200-41590-5100-0004-1353</v>
          </cell>
          <cell r="C3554" t="str">
            <v>I.XEJ-VTA DE FORMAS VALORADAS DE IMP INM</v>
          </cell>
          <cell r="D3554">
            <v>0</v>
          </cell>
          <cell r="E3554">
            <v>32812.959999999999</v>
          </cell>
          <cell r="F3554">
            <v>37694.39</v>
          </cell>
          <cell r="G3554">
            <v>4881.43</v>
          </cell>
        </row>
        <row r="3555">
          <cell r="B3555" t="str">
            <v>81200-41590-5100-0004-1354</v>
          </cell>
          <cell r="C3555" t="str">
            <v>I.XEJ-VENTA DE FORMAS VALORADAS MERCADOS</v>
          </cell>
          <cell r="D3555">
            <v>0</v>
          </cell>
          <cell r="E3555">
            <v>17262.2</v>
          </cell>
          <cell r="F3555">
            <v>31930.14</v>
          </cell>
          <cell r="G3555">
            <v>14667.94</v>
          </cell>
        </row>
        <row r="3556">
          <cell r="B3556" t="str">
            <v>81200-41590-5100-0004-1356</v>
          </cell>
          <cell r="C3556" t="str">
            <v>I.XEJ-INSCRIP AL PADRON MUN D PROVEEDORE</v>
          </cell>
          <cell r="D3556">
            <v>0</v>
          </cell>
          <cell r="E3556">
            <v>189422</v>
          </cell>
          <cell r="F3556">
            <v>242765.12</v>
          </cell>
          <cell r="G3556">
            <v>53343.12</v>
          </cell>
        </row>
        <row r="3557">
          <cell r="B3557" t="str">
            <v>81200-41590-5100-0004-1357</v>
          </cell>
          <cell r="C3557" t="str">
            <v>I.XEJ-INSCRIP AL PADRON MUN DE CONTRATIS</v>
          </cell>
          <cell r="D3557">
            <v>0</v>
          </cell>
          <cell r="E3557">
            <v>44916.94</v>
          </cell>
          <cell r="F3557">
            <v>0</v>
          </cell>
          <cell r="G3557">
            <v>-44916.94</v>
          </cell>
        </row>
        <row r="3558">
          <cell r="B3558" t="str">
            <v>81200-41590-5100-0004-1358</v>
          </cell>
          <cell r="C3558" t="str">
            <v>I.XEJ-INSCRIPCION AL PADRON MUNICIPAL DE</v>
          </cell>
          <cell r="D3558">
            <v>0</v>
          </cell>
          <cell r="E3558">
            <v>234877.14</v>
          </cell>
          <cell r="F3558">
            <v>278558.53000000003</v>
          </cell>
          <cell r="G3558">
            <v>43681.39</v>
          </cell>
        </row>
        <row r="3559">
          <cell r="B3559" t="str">
            <v>81200-41590-5100-0004-1360</v>
          </cell>
          <cell r="C3559" t="str">
            <v>I.XEJ-VENTA DE BASES PARA LICITACION POR</v>
          </cell>
          <cell r="D3559">
            <v>0</v>
          </cell>
          <cell r="E3559">
            <v>489700</v>
          </cell>
          <cell r="F3559">
            <v>590000</v>
          </cell>
          <cell r="G3559">
            <v>100300</v>
          </cell>
        </row>
        <row r="3560">
          <cell r="B3560" t="str">
            <v>81200-41590-5100-0004-1361</v>
          </cell>
          <cell r="C3560" t="str">
            <v>I.XEJ-VENTA DE BASES PARA LICITACION DE</v>
          </cell>
          <cell r="D3560">
            <v>0</v>
          </cell>
          <cell r="E3560">
            <v>1149925.52</v>
          </cell>
          <cell r="F3560">
            <v>697470.53</v>
          </cell>
          <cell r="G3560">
            <v>-452454.99</v>
          </cell>
        </row>
        <row r="3561">
          <cell r="B3561" t="str">
            <v>81200-41590-5100-0004-1362</v>
          </cell>
          <cell r="C3561" t="str">
            <v>I.XEJ-VERIFICACION VEHICULAR EN TALLER M</v>
          </cell>
          <cell r="D3561">
            <v>0</v>
          </cell>
          <cell r="E3561">
            <v>3123</v>
          </cell>
          <cell r="F3561">
            <v>0</v>
          </cell>
          <cell r="G3561">
            <v>-3123</v>
          </cell>
        </row>
        <row r="3562">
          <cell r="B3562" t="str">
            <v>81200-41590-5100-0004-1364</v>
          </cell>
          <cell r="C3562" t="str">
            <v>I.XEJ-ARRENDAMIENTO DE PROPIEDADES MUNIC</v>
          </cell>
          <cell r="D3562">
            <v>0</v>
          </cell>
          <cell r="E3562">
            <v>1755370.44</v>
          </cell>
          <cell r="F3562">
            <v>2861183.97</v>
          </cell>
          <cell r="G3562">
            <v>1105813.53</v>
          </cell>
        </row>
        <row r="3563">
          <cell r="B3563" t="str">
            <v>81200-41590-5100-0004-1367</v>
          </cell>
          <cell r="C3563" t="str">
            <v>I.XEJ-REPOSICION O EXTRAVIO DE TARJETAS</v>
          </cell>
          <cell r="D3563">
            <v>0</v>
          </cell>
          <cell r="E3563">
            <v>32689.040000000001</v>
          </cell>
          <cell r="F3563">
            <v>30912.84</v>
          </cell>
          <cell r="G3563">
            <v>-1776.2</v>
          </cell>
        </row>
        <row r="3564">
          <cell r="B3564" t="str">
            <v>81200-41590-5100-0004-1368</v>
          </cell>
          <cell r="C3564" t="str">
            <v>I.XEJ-POR ACCESO A SANITARIOS PLAZA EXPI</v>
          </cell>
          <cell r="D3564">
            <v>0</v>
          </cell>
          <cell r="E3564">
            <v>195534.3</v>
          </cell>
          <cell r="F3564">
            <v>254138.64</v>
          </cell>
          <cell r="G3564">
            <v>58604.34</v>
          </cell>
        </row>
        <row r="3565">
          <cell r="B3565" t="str">
            <v>81200-41590-5100-0004-1369</v>
          </cell>
          <cell r="C3565" t="str">
            <v>I.XEJ-POR ACCESO A SANITARIOS JARDIN SAN</v>
          </cell>
          <cell r="D3565">
            <v>0</v>
          </cell>
          <cell r="E3565">
            <v>270913.7</v>
          </cell>
          <cell r="F3565">
            <v>282701.17</v>
          </cell>
          <cell r="G3565">
            <v>11787.47</v>
          </cell>
        </row>
        <row r="3566">
          <cell r="B3566" t="str">
            <v>81200-41590-5100-0004-1370</v>
          </cell>
          <cell r="C3566" t="str">
            <v>I.XEJ-POR SERVICIOS DE MENSAJERIA       </v>
          </cell>
          <cell r="D3566">
            <v>0</v>
          </cell>
          <cell r="E3566">
            <v>33542.410000000003</v>
          </cell>
          <cell r="F3566">
            <v>36040.99</v>
          </cell>
          <cell r="G3566">
            <v>2498.58</v>
          </cell>
        </row>
        <row r="3567">
          <cell r="B3567" t="str">
            <v>81200-41590-5100-0004-1371</v>
          </cell>
          <cell r="C3567" t="str">
            <v>I.XEJ-PERMISO PARA LA PRESENTACION DE ES</v>
          </cell>
          <cell r="D3567">
            <v>0</v>
          </cell>
          <cell r="E3567">
            <v>412664.15</v>
          </cell>
          <cell r="F3567">
            <v>509110.2</v>
          </cell>
          <cell r="G3567">
            <v>96446.05</v>
          </cell>
        </row>
        <row r="3568">
          <cell r="B3568" t="str">
            <v>81200-41590-5100-0004-1372</v>
          </cell>
          <cell r="C3568" t="str">
            <v>I.XEJ-POR CADA HORA DE AMPLIACION DE HOR</v>
          </cell>
          <cell r="D3568">
            <v>0</v>
          </cell>
          <cell r="E3568">
            <v>1503301.05</v>
          </cell>
          <cell r="F3568">
            <v>2646136.7200000002</v>
          </cell>
          <cell r="G3568">
            <v>1142835.67</v>
          </cell>
        </row>
        <row r="3569">
          <cell r="B3569" t="str">
            <v>81200-41590-5100-0004-1373</v>
          </cell>
          <cell r="C3569" t="str">
            <v>I.XEJ-PERMISOS PARA LA CELEBRACION DE EV</v>
          </cell>
          <cell r="D3569">
            <v>0</v>
          </cell>
          <cell r="E3569">
            <v>572092.89</v>
          </cell>
          <cell r="F3569">
            <v>694110.56</v>
          </cell>
          <cell r="G3569">
            <v>122017.67</v>
          </cell>
        </row>
        <row r="3570">
          <cell r="B3570" t="str">
            <v>81200-41590-5100-0004-1374</v>
          </cell>
          <cell r="C3570" t="str">
            <v>I.XEJ-PERMISO PARA LA INSTALACION Y FUNC</v>
          </cell>
          <cell r="D3570">
            <v>0</v>
          </cell>
          <cell r="E3570">
            <v>645458.06999999995</v>
          </cell>
          <cell r="F3570">
            <v>770492.04</v>
          </cell>
          <cell r="G3570">
            <v>125033.97</v>
          </cell>
        </row>
        <row r="3571">
          <cell r="B3571" t="str">
            <v>81200-41590-5100-0004-1375</v>
          </cell>
          <cell r="C3571" t="str">
            <v>I.XEJ-POR SERVICIOS DE GRUA MUNICIPAL   </v>
          </cell>
          <cell r="D3571">
            <v>0</v>
          </cell>
          <cell r="E3571">
            <v>2797365.21</v>
          </cell>
          <cell r="F3571">
            <v>3405615.19</v>
          </cell>
          <cell r="G3571">
            <v>608249.98</v>
          </cell>
        </row>
        <row r="3572">
          <cell r="B3572" t="str">
            <v>81200-41590-5100-0004-1376</v>
          </cell>
          <cell r="C3572" t="str">
            <v>I.XEJ-POR SERVICIOS DE PENSION MUNICIPAL</v>
          </cell>
          <cell r="D3572">
            <v>0</v>
          </cell>
          <cell r="E3572">
            <v>78</v>
          </cell>
          <cell r="F3572">
            <v>0</v>
          </cell>
          <cell r="G3572">
            <v>-78</v>
          </cell>
        </row>
        <row r="3573">
          <cell r="B3573" t="str">
            <v>81200-41590-5100-0004-1377</v>
          </cell>
          <cell r="C3573" t="str">
            <v>I.XEJ-OCUPACION Y USO DE LA VIA PUBLICA</v>
          </cell>
          <cell r="D3573">
            <v>0</v>
          </cell>
          <cell r="E3573">
            <v>10386959.27</v>
          </cell>
          <cell r="F3573">
            <v>25157754.370000001</v>
          </cell>
          <cell r="G3573">
            <v>14770795.1</v>
          </cell>
        </row>
        <row r="3574">
          <cell r="B3574" t="str">
            <v>81200-41590-5100-0004-1378</v>
          </cell>
          <cell r="C3574" t="str">
            <v>I.XEJ-CEDULA DE EMPADRONAMIENTO         </v>
          </cell>
          <cell r="D3574">
            <v>0</v>
          </cell>
          <cell r="E3574">
            <v>73527.31</v>
          </cell>
          <cell r="F3574">
            <v>96964.87</v>
          </cell>
          <cell r="G3574">
            <v>23437.56</v>
          </cell>
        </row>
        <row r="3575">
          <cell r="B3575" t="str">
            <v>81200-41590-5100-0004-1379</v>
          </cell>
          <cell r="C3575" t="str">
            <v>I.XEJ-PERMISOS DE LAS FESTIVIDADES EN VI</v>
          </cell>
          <cell r="D3575">
            <v>0</v>
          </cell>
          <cell r="E3575">
            <v>5872261.6799999997</v>
          </cell>
          <cell r="F3575">
            <v>5973066.4000000004</v>
          </cell>
          <cell r="G3575">
            <v>100804.72</v>
          </cell>
        </row>
        <row r="3576">
          <cell r="B3576" t="str">
            <v>81200-41590-5100-0004-1381</v>
          </cell>
          <cell r="C3576" t="str">
            <v>I.XEJ-POR LA AUTORIZACION PARA EL FUNCIO</v>
          </cell>
          <cell r="D3576">
            <v>0</v>
          </cell>
          <cell r="E3576">
            <v>4356024.47</v>
          </cell>
          <cell r="F3576">
            <v>5481278.0899999999</v>
          </cell>
          <cell r="G3576">
            <v>1125253.6200000001</v>
          </cell>
        </row>
        <row r="3577">
          <cell r="B3577" t="str">
            <v>81200-41590-5100-0004-1388</v>
          </cell>
          <cell r="C3577" t="str">
            <v>I.XEJ-PODAS DE ARBOLES 3 A 6 MTS        </v>
          </cell>
          <cell r="D3577">
            <v>0</v>
          </cell>
          <cell r="E3577">
            <v>0</v>
          </cell>
          <cell r="F3577">
            <v>2568</v>
          </cell>
          <cell r="G3577">
            <v>2568</v>
          </cell>
        </row>
        <row r="3578">
          <cell r="B3578" t="str">
            <v>81200-41590-5100-0004-1390</v>
          </cell>
          <cell r="C3578" t="str">
            <v>I.XEJ-TALAS DE ARBOLES Y TRASPLANTES    </v>
          </cell>
          <cell r="D3578">
            <v>0</v>
          </cell>
          <cell r="E3578">
            <v>1514.06</v>
          </cell>
          <cell r="F3578">
            <v>0</v>
          </cell>
          <cell r="G3578">
            <v>-1514.06</v>
          </cell>
        </row>
        <row r="3579">
          <cell r="B3579" t="str">
            <v>81200-41590-5100-0004-1392</v>
          </cell>
          <cell r="C3579" t="str">
            <v>I.XEJ-VENTA DE PLANTA DEL VIVERO        </v>
          </cell>
          <cell r="D3579">
            <v>0</v>
          </cell>
          <cell r="E3579">
            <v>1158.6300000000001</v>
          </cell>
          <cell r="F3579">
            <v>0</v>
          </cell>
          <cell r="G3579">
            <v>-1158.6300000000001</v>
          </cell>
        </row>
        <row r="3580">
          <cell r="B3580" t="str">
            <v>81200-41590-5100-0004-1394</v>
          </cell>
          <cell r="C3580" t="str">
            <v>I.XEJ-RENTA DE PALAPAS VIVERO MUNICIPAL</v>
          </cell>
          <cell r="D3580">
            <v>0</v>
          </cell>
          <cell r="E3580">
            <v>104513</v>
          </cell>
          <cell r="F3580">
            <v>161396</v>
          </cell>
          <cell r="G3580">
            <v>56883</v>
          </cell>
        </row>
        <row r="3581">
          <cell r="B3581" t="str">
            <v>81200-41590-5100-0004-1395</v>
          </cell>
          <cell r="C3581" t="str">
            <v>I.XEJ-ACCESO AL AREA DE JUEGOS INFANTILE</v>
          </cell>
          <cell r="D3581">
            <v>0</v>
          </cell>
          <cell r="E3581">
            <v>294000</v>
          </cell>
          <cell r="F3581">
            <v>541999.96</v>
          </cell>
          <cell r="G3581">
            <v>247999.96</v>
          </cell>
        </row>
        <row r="3582">
          <cell r="B3582" t="str">
            <v>81200-41590-5100-0004-1397</v>
          </cell>
          <cell r="C3582" t="str">
            <v>I.XEJ-POR LA VENTA DE HIELO RASTRO DE AV</v>
          </cell>
          <cell r="D3582">
            <v>0</v>
          </cell>
          <cell r="E3582">
            <v>85707.41</v>
          </cell>
          <cell r="F3582">
            <v>120000</v>
          </cell>
          <cell r="G3582">
            <v>34292.589999999997</v>
          </cell>
        </row>
        <row r="3583">
          <cell r="B3583" t="str">
            <v>81200-41590-5100-0004-1399</v>
          </cell>
          <cell r="C3583" t="str">
            <v>I.XEJ-VISITAS GUIADAS A PANTEON SAN NICO</v>
          </cell>
          <cell r="D3583">
            <v>0</v>
          </cell>
          <cell r="E3583">
            <v>54000</v>
          </cell>
          <cell r="F3583">
            <v>99000</v>
          </cell>
          <cell r="G3583">
            <v>45000</v>
          </cell>
        </row>
        <row r="3584">
          <cell r="B3584" t="str">
            <v>81200-41590-5100-0004-1401</v>
          </cell>
          <cell r="C3584" t="str">
            <v>I.XEJ-CONVENIO USO VIA PUBLICA          </v>
          </cell>
          <cell r="D3584">
            <v>0</v>
          </cell>
          <cell r="E3584">
            <v>4</v>
          </cell>
          <cell r="F3584">
            <v>0</v>
          </cell>
          <cell r="G3584">
            <v>-4</v>
          </cell>
        </row>
        <row r="3585">
          <cell r="B3585" t="str">
            <v>81200-41590-5100-0004-1402</v>
          </cell>
          <cell r="C3585" t="str">
            <v>I.XEJ-LIMPIEZA GRAFITTI, APLICACIÓN DE A</v>
          </cell>
          <cell r="D3585">
            <v>0</v>
          </cell>
          <cell r="E3585">
            <v>1050</v>
          </cell>
          <cell r="F3585">
            <v>1036</v>
          </cell>
          <cell r="G3585">
            <v>-14</v>
          </cell>
        </row>
        <row r="3586">
          <cell r="B3586" t="str">
            <v>81200-41590-5100-0004-1403</v>
          </cell>
          <cell r="C3586" t="str">
            <v>I.XEJ-TRAMITE DE PASAPORTES             </v>
          </cell>
          <cell r="D3586">
            <v>0</v>
          </cell>
          <cell r="E3586">
            <v>3973106</v>
          </cell>
          <cell r="F3586">
            <v>4937852</v>
          </cell>
          <cell r="G3586">
            <v>964746</v>
          </cell>
        </row>
        <row r="3587">
          <cell r="B3587" t="str">
            <v>81200-41590-5100-0004-1404</v>
          </cell>
          <cell r="C3587" t="str">
            <v>I.XEJ-COPIAS Y REPOSICIÓN DE DOCTOS.    </v>
          </cell>
          <cell r="D3587">
            <v>0</v>
          </cell>
          <cell r="E3587">
            <v>739772.07</v>
          </cell>
          <cell r="F3587">
            <v>1160684.8400000001</v>
          </cell>
          <cell r="G3587">
            <v>420912.77</v>
          </cell>
        </row>
        <row r="3588">
          <cell r="B3588" t="str">
            <v>81200-41590-5100-0004-1405</v>
          </cell>
          <cell r="C3588" t="str">
            <v>I.XEJ-OTROS PRODUCTOS                   </v>
          </cell>
          <cell r="D3588">
            <v>0</v>
          </cell>
          <cell r="E3588">
            <v>17969032.960000001</v>
          </cell>
          <cell r="F3588">
            <v>0</v>
          </cell>
          <cell r="G3588">
            <v>-17969032.960000001</v>
          </cell>
        </row>
        <row r="3589">
          <cell r="B3589" t="str">
            <v>81200-41590-5100-0004-1406</v>
          </cell>
          <cell r="C3589" t="str">
            <v>I.XEJ-POR ACCESO A SANITARIOS EX ESTACIO</v>
          </cell>
          <cell r="D3589">
            <v>0</v>
          </cell>
          <cell r="E3589">
            <v>84000</v>
          </cell>
          <cell r="F3589">
            <v>160000</v>
          </cell>
          <cell r="G3589">
            <v>76000</v>
          </cell>
        </row>
        <row r="3590">
          <cell r="B3590" t="str">
            <v>81200-41590-5100-0004-1407</v>
          </cell>
          <cell r="C3590" t="str">
            <v>I.XEJ-INTERESES POR INVERSIONES         </v>
          </cell>
          <cell r="D3590">
            <v>0</v>
          </cell>
          <cell r="E3590">
            <v>69348433.159999996</v>
          </cell>
          <cell r="F3590">
            <v>86500838.299999997</v>
          </cell>
          <cell r="G3590">
            <v>17152405.140000001</v>
          </cell>
        </row>
        <row r="3591">
          <cell r="B3591" t="str">
            <v>81200-41590-5100-0004-1409</v>
          </cell>
          <cell r="C3591" t="str">
            <v>I.XEJ-POR ACCESO SANITAR MCDO COMONFORT</v>
          </cell>
          <cell r="D3591">
            <v>0</v>
          </cell>
          <cell r="E3591">
            <v>23204.86</v>
          </cell>
          <cell r="F3591">
            <v>43412.15</v>
          </cell>
          <cell r="G3591">
            <v>20207.29</v>
          </cell>
        </row>
        <row r="3592">
          <cell r="B3592" t="str">
            <v>81200-41590-5100-0004-1410</v>
          </cell>
          <cell r="C3592" t="str">
            <v>I.XEJ-IMPRESION DE PLANOS               </v>
          </cell>
          <cell r="D3592">
            <v>0</v>
          </cell>
          <cell r="E3592">
            <v>92804.01</v>
          </cell>
          <cell r="F3592">
            <v>94078.63</v>
          </cell>
          <cell r="G3592">
            <v>1274.6199999999999</v>
          </cell>
        </row>
        <row r="3593">
          <cell r="B3593" t="str">
            <v>81200-41590-5100-0004-1411</v>
          </cell>
          <cell r="C3593" t="str">
            <v>I.XEJ- INSTALACIÓN DE REDUCTORES DE</v>
          </cell>
          <cell r="D3593">
            <v>0</v>
          </cell>
          <cell r="E3593">
            <v>64127</v>
          </cell>
          <cell r="F3593">
            <v>93055</v>
          </cell>
          <cell r="G3593">
            <v>28928</v>
          </cell>
        </row>
        <row r="3594">
          <cell r="B3594" t="str">
            <v>81200-41590-5100-0004-1413</v>
          </cell>
          <cell r="C3594" t="str">
            <v>I.XEJ- REFRENDO A DIFERENTES PADRONE</v>
          </cell>
          <cell r="D3594">
            <v>0</v>
          </cell>
          <cell r="E3594">
            <v>626644</v>
          </cell>
          <cell r="F3594">
            <v>173660.06</v>
          </cell>
          <cell r="G3594">
            <v>-452983.94</v>
          </cell>
        </row>
        <row r="3595">
          <cell r="B3595" t="str">
            <v>81200-41590-5100-0004-1414</v>
          </cell>
          <cell r="C3595" t="str">
            <v>I.XEJ- UTILIZACION INSTALACION Y RET</v>
          </cell>
          <cell r="D3595">
            <v>0</v>
          </cell>
          <cell r="E3595">
            <v>12</v>
          </cell>
          <cell r="F3595">
            <v>0</v>
          </cell>
          <cell r="G3595">
            <v>-12</v>
          </cell>
        </row>
        <row r="3596">
          <cell r="B3596" t="str">
            <v>81200-41590-5100-0004-1415</v>
          </cell>
          <cell r="C3596" t="str">
            <v>I.XEJ- INSCRIPCIÓN PADRÓN PERITOS Y</v>
          </cell>
          <cell r="D3596">
            <v>0</v>
          </cell>
          <cell r="E3596">
            <v>69025.89</v>
          </cell>
          <cell r="F3596">
            <v>64963.13</v>
          </cell>
          <cell r="G3596">
            <v>-4062.76</v>
          </cell>
        </row>
        <row r="3597">
          <cell r="B3597" t="str">
            <v>81200-41590-5100-0004-1416</v>
          </cell>
          <cell r="C3597" t="str">
            <v>I.XEJ- COMERCIANTES EN VIA PUBLICA T</v>
          </cell>
          <cell r="D3597">
            <v>0</v>
          </cell>
          <cell r="E3597">
            <v>5339293</v>
          </cell>
          <cell r="F3597">
            <v>0</v>
          </cell>
          <cell r="G3597">
            <v>-5339293</v>
          </cell>
        </row>
        <row r="3598">
          <cell r="B3598" t="str">
            <v>81200-41590-5100-0004-1419</v>
          </cell>
          <cell r="C3598" t="str">
            <v>I.XEJ- USO INSTALA PLAZA CIUD PRAXED</v>
          </cell>
          <cell r="D3598">
            <v>0</v>
          </cell>
          <cell r="E3598">
            <v>86300</v>
          </cell>
          <cell r="F3598">
            <v>183200</v>
          </cell>
          <cell r="G3598">
            <v>96900</v>
          </cell>
        </row>
        <row r="3599">
          <cell r="B3599" t="str">
            <v>81200-41590-5100-0004-1420</v>
          </cell>
          <cell r="C3599" t="str">
            <v>I.XEJ- USO INSTALA PLAZA CIUD GRISEL</v>
          </cell>
          <cell r="D3599">
            <v>0</v>
          </cell>
          <cell r="E3599">
            <v>229800</v>
          </cell>
          <cell r="F3599">
            <v>555900</v>
          </cell>
          <cell r="G3599">
            <v>326100</v>
          </cell>
        </row>
        <row r="3600">
          <cell r="B3600" t="str">
            <v>81200-41590-5100-0004-1421</v>
          </cell>
          <cell r="C3600" t="str">
            <v>I.XEJ- INTERESES GENERADOS POR FIDEI</v>
          </cell>
          <cell r="D3600">
            <v>0</v>
          </cell>
          <cell r="E3600">
            <v>10958343.24</v>
          </cell>
          <cell r="F3600">
            <v>0</v>
          </cell>
          <cell r="G3600">
            <v>-10958343.24</v>
          </cell>
        </row>
        <row r="3601">
          <cell r="B3601" t="str">
            <v>81200-41600-0000-0000-0000</v>
          </cell>
          <cell r="C3601" t="str">
            <v>I.XEJ-APROVECHAMIENTOS DE TIPO CORRIENTE</v>
          </cell>
          <cell r="D3601">
            <v>0</v>
          </cell>
          <cell r="E3601">
            <v>283778418.75</v>
          </cell>
          <cell r="F3601">
            <v>333657159.98000002</v>
          </cell>
          <cell r="G3601">
            <v>49878741.229999997</v>
          </cell>
        </row>
        <row r="3602">
          <cell r="B3602" t="str">
            <v>81200-41610-0000-0000-0000</v>
          </cell>
          <cell r="C3602" t="str">
            <v>I.XEJ-INCENTIVOS DERIV D COLABORACION FI</v>
          </cell>
          <cell r="D3602">
            <v>0</v>
          </cell>
          <cell r="E3602">
            <v>20363288.719999999</v>
          </cell>
          <cell r="F3602">
            <v>0</v>
          </cell>
          <cell r="G3602">
            <v>-20363288.719999999</v>
          </cell>
        </row>
        <row r="3603">
          <cell r="B3603" t="str">
            <v>81200-41610-6100-0001-1500</v>
          </cell>
          <cell r="C3603" t="str">
            <v>I.XEJ- REFRENDO ANUAL DE PLACAS Y TA</v>
          </cell>
          <cell r="D3603">
            <v>0</v>
          </cell>
          <cell r="E3603">
            <v>2658788.61</v>
          </cell>
          <cell r="F3603">
            <v>0</v>
          </cell>
          <cell r="G3603">
            <v>-2658788.61</v>
          </cell>
        </row>
        <row r="3604">
          <cell r="B3604" t="str">
            <v>81200-41610-6100-0001-1502</v>
          </cell>
          <cell r="C3604" t="str">
            <v>I.XEJ- VERIFICACIÓN DE REFRENDO DE M</v>
          </cell>
          <cell r="D3604">
            <v>0</v>
          </cell>
          <cell r="E3604">
            <v>1717585.11</v>
          </cell>
          <cell r="F3604">
            <v>0</v>
          </cell>
          <cell r="G3604">
            <v>-1717585.11</v>
          </cell>
        </row>
        <row r="3605">
          <cell r="B3605" t="str">
            <v>81200-41610-6100-0001-1503</v>
          </cell>
          <cell r="C3605" t="str">
            <v>I.XEJ- RÉGIMEN DE INCORPORACIÓN FISC</v>
          </cell>
          <cell r="D3605">
            <v>0</v>
          </cell>
          <cell r="E3605">
            <v>15986915</v>
          </cell>
          <cell r="F3605">
            <v>0</v>
          </cell>
          <cell r="G3605">
            <v>-15986915</v>
          </cell>
        </row>
        <row r="3606">
          <cell r="B3606" t="str">
            <v>81200-41620-0000-0000-0000</v>
          </cell>
          <cell r="C3606" t="str">
            <v>I.XEJ-MULTAS                            </v>
          </cell>
          <cell r="D3606">
            <v>0</v>
          </cell>
          <cell r="E3606">
            <v>129097666.78</v>
          </cell>
          <cell r="F3606">
            <v>160210035.16999999</v>
          </cell>
          <cell r="G3606">
            <v>31112368.390000001</v>
          </cell>
        </row>
        <row r="3607">
          <cell r="B3607" t="str">
            <v>81200-41620-6100-0002-1551</v>
          </cell>
          <cell r="C3607" t="str">
            <v>I.XEJ-MULTAS DE TRANSPORTE PUBLICO      </v>
          </cell>
          <cell r="D3607">
            <v>0</v>
          </cell>
          <cell r="E3607">
            <v>4755319.6399999997</v>
          </cell>
          <cell r="F3607">
            <v>4171422.22</v>
          </cell>
          <cell r="G3607">
            <v>-583897.42000000004</v>
          </cell>
        </row>
        <row r="3608">
          <cell r="B3608" t="str">
            <v>81200-41620-6100-0002-1552</v>
          </cell>
          <cell r="C3608" t="str">
            <v>I.XEJ-MULTAS DE TRANSPORTE (PAE)        </v>
          </cell>
          <cell r="D3608">
            <v>0</v>
          </cell>
          <cell r="E3608">
            <v>319289.14</v>
          </cell>
          <cell r="F3608">
            <v>123428.82</v>
          </cell>
          <cell r="G3608">
            <v>-195860.32</v>
          </cell>
        </row>
        <row r="3609">
          <cell r="B3609" t="str">
            <v>81200-41620-6100-0002-1553</v>
          </cell>
          <cell r="C3609" t="str">
            <v>I.XEJ-MULTAS DE ASEO PUBLICO            </v>
          </cell>
          <cell r="D3609">
            <v>0</v>
          </cell>
          <cell r="E3609">
            <v>377.45</v>
          </cell>
          <cell r="F3609">
            <v>0</v>
          </cell>
          <cell r="G3609">
            <v>-377.45</v>
          </cell>
        </row>
        <row r="3610">
          <cell r="B3610" t="str">
            <v>81200-41620-6100-0002-1554</v>
          </cell>
          <cell r="C3610" t="str">
            <v>I.XEJ-MULTAS ASEO PUBLICO (PAE)         </v>
          </cell>
          <cell r="D3610">
            <v>0</v>
          </cell>
          <cell r="E3610">
            <v>21077.85</v>
          </cell>
          <cell r="F3610">
            <v>0</v>
          </cell>
          <cell r="G3610">
            <v>-21077.85</v>
          </cell>
        </row>
        <row r="3611">
          <cell r="B3611" t="str">
            <v>81200-41620-6100-0002-1555</v>
          </cell>
          <cell r="C3611" t="str">
            <v>I.XEJ-MULTAS DE POLICIA DELEGACION NORTE</v>
          </cell>
          <cell r="D3611">
            <v>0</v>
          </cell>
          <cell r="E3611">
            <v>7972146.3899999997</v>
          </cell>
          <cell r="F3611">
            <v>11301593.189999999</v>
          </cell>
          <cell r="G3611">
            <v>3329446.8</v>
          </cell>
        </row>
        <row r="3612">
          <cell r="B3612" t="str">
            <v>81200-41620-6100-0002-1556</v>
          </cell>
          <cell r="C3612" t="str">
            <v>I.XEJ-MULTAS POLICIA DELEGACION ORIENTE</v>
          </cell>
          <cell r="D3612">
            <v>0</v>
          </cell>
          <cell r="E3612">
            <v>3624795.94</v>
          </cell>
          <cell r="F3612">
            <v>4095957.39</v>
          </cell>
          <cell r="G3612">
            <v>471161.45</v>
          </cell>
        </row>
        <row r="3613">
          <cell r="B3613" t="str">
            <v>81200-41620-6100-0002-1557</v>
          </cell>
          <cell r="C3613" t="str">
            <v>I.XEJ-MULTAS POLICIA DELEGACION PONIENTE</v>
          </cell>
          <cell r="D3613">
            <v>0</v>
          </cell>
          <cell r="E3613">
            <v>8040248.6500000004</v>
          </cell>
          <cell r="F3613">
            <v>12329934.58</v>
          </cell>
          <cell r="G3613">
            <v>4289685.93</v>
          </cell>
        </row>
        <row r="3614">
          <cell r="B3614" t="str">
            <v>81200-41620-6100-0002-1558</v>
          </cell>
          <cell r="C3614" t="str">
            <v>I.XEJ-MULTA DE POLICIA (PAE)            </v>
          </cell>
          <cell r="D3614">
            <v>0</v>
          </cell>
          <cell r="E3614">
            <v>14309.84</v>
          </cell>
          <cell r="F3614">
            <v>23161.64</v>
          </cell>
          <cell r="G3614">
            <v>8851.7999999999993</v>
          </cell>
        </row>
        <row r="3615">
          <cell r="B3615" t="str">
            <v>81200-41620-6100-0002-1559</v>
          </cell>
          <cell r="C3615" t="str">
            <v>I.XEJ-MULTAS DE TRANSITO DEL ESTADO     </v>
          </cell>
          <cell r="D3615">
            <v>0</v>
          </cell>
          <cell r="E3615">
            <v>1582.13</v>
          </cell>
          <cell r="F3615">
            <v>0</v>
          </cell>
          <cell r="G3615">
            <v>-1582.13</v>
          </cell>
        </row>
        <row r="3616">
          <cell r="B3616" t="str">
            <v>81200-41620-6100-0002-1560</v>
          </cell>
          <cell r="C3616" t="str">
            <v>I.XEJ-MULTAS DE TRANSITO MUNICIPAL      </v>
          </cell>
          <cell r="D3616">
            <v>0</v>
          </cell>
          <cell r="E3616">
            <v>52411484.479999997</v>
          </cell>
          <cell r="F3616">
            <v>75119783.450000003</v>
          </cell>
          <cell r="G3616">
            <v>22708298.969999999</v>
          </cell>
        </row>
        <row r="3617">
          <cell r="B3617" t="str">
            <v>81200-41620-6100-0002-1561</v>
          </cell>
          <cell r="C3617" t="str">
            <v>I.XEJ-MULTAS DE TRANSITO (PAE)          </v>
          </cell>
          <cell r="D3617">
            <v>0</v>
          </cell>
          <cell r="E3617">
            <v>7770220.5999999996</v>
          </cell>
          <cell r="F3617">
            <v>10499045.380000001</v>
          </cell>
          <cell r="G3617">
            <v>2728824.78</v>
          </cell>
        </row>
        <row r="3618">
          <cell r="B3618" t="str">
            <v>81200-41620-6100-0002-1562</v>
          </cell>
          <cell r="C3618" t="str">
            <v>I.XEJ-MULTAS DE PROTECCION CIVIL        </v>
          </cell>
          <cell r="D3618">
            <v>0</v>
          </cell>
          <cell r="E3618">
            <v>50965.7</v>
          </cell>
          <cell r="F3618">
            <v>0</v>
          </cell>
          <cell r="G3618">
            <v>-50965.7</v>
          </cell>
        </row>
        <row r="3619">
          <cell r="B3619" t="str">
            <v>81200-41620-6100-0002-1563</v>
          </cell>
          <cell r="C3619" t="str">
            <v>I.XEJ-MULTA PROTECCION CIVIL (PAE)      </v>
          </cell>
          <cell r="D3619">
            <v>0</v>
          </cell>
          <cell r="E3619">
            <v>27564</v>
          </cell>
          <cell r="F3619">
            <v>0</v>
          </cell>
          <cell r="G3619">
            <v>-27564</v>
          </cell>
        </row>
        <row r="3620">
          <cell r="B3620" t="str">
            <v>81200-41620-6100-0002-1564</v>
          </cell>
          <cell r="C3620" t="str">
            <v>I.XEJ-MULTAS  DESARROLLO URBANO         </v>
          </cell>
          <cell r="D3620">
            <v>0</v>
          </cell>
          <cell r="E3620">
            <v>33603.550000000003</v>
          </cell>
          <cell r="F3620">
            <v>35509.25</v>
          </cell>
          <cell r="G3620">
            <v>1905.7</v>
          </cell>
        </row>
        <row r="3621">
          <cell r="B3621" t="str">
            <v>81200-41620-6100-0002-1565</v>
          </cell>
          <cell r="C3621" t="str">
            <v>I.XEJ-MULTAS DE DESARROLLO URBANO (PAE)</v>
          </cell>
          <cell r="D3621">
            <v>0</v>
          </cell>
          <cell r="E3621">
            <v>98310.21</v>
          </cell>
          <cell r="F3621">
            <v>31526.720000000001</v>
          </cell>
          <cell r="G3621">
            <v>-66783.490000000005</v>
          </cell>
        </row>
        <row r="3622">
          <cell r="B3622" t="str">
            <v>81200-41620-6100-0002-1566</v>
          </cell>
          <cell r="C3622" t="str">
            <v>I.XEJ-MULTAS FISCALIZACION              </v>
          </cell>
          <cell r="D3622">
            <v>0</v>
          </cell>
          <cell r="E3622">
            <v>2346498.5299999998</v>
          </cell>
          <cell r="F3622">
            <v>2734073.4</v>
          </cell>
          <cell r="G3622">
            <v>387574.87</v>
          </cell>
        </row>
        <row r="3623">
          <cell r="B3623" t="str">
            <v>81200-41620-6100-0002-1567</v>
          </cell>
          <cell r="C3623" t="str">
            <v>I.XEJ-MULTAS FISCALIZACION (PAE)        </v>
          </cell>
          <cell r="D3623">
            <v>0</v>
          </cell>
          <cell r="E3623">
            <v>1285037.05</v>
          </cell>
          <cell r="F3623">
            <v>1523788.55</v>
          </cell>
          <cell r="G3623">
            <v>238751.5</v>
          </cell>
        </row>
        <row r="3624">
          <cell r="B3624" t="str">
            <v>81200-41620-6100-0002-1570</v>
          </cell>
          <cell r="C3624" t="str">
            <v>I.XEJ-MULTAS DE VERIFICACION URBANA     </v>
          </cell>
          <cell r="D3624">
            <v>0</v>
          </cell>
          <cell r="E3624">
            <v>1363350.33</v>
          </cell>
          <cell r="F3624">
            <v>0</v>
          </cell>
          <cell r="G3624">
            <v>-1363350.33</v>
          </cell>
        </row>
        <row r="3625">
          <cell r="B3625" t="str">
            <v>81200-41620-6100-0002-1571</v>
          </cell>
          <cell r="C3625" t="str">
            <v>I.XEJ-MULTAS DE VERIFICACION URBANA (PAE</v>
          </cell>
          <cell r="D3625">
            <v>0</v>
          </cell>
          <cell r="E3625">
            <v>1270271.8500000001</v>
          </cell>
          <cell r="F3625">
            <v>0</v>
          </cell>
          <cell r="G3625">
            <v>-1270271.8500000001</v>
          </cell>
        </row>
        <row r="3626">
          <cell r="B3626" t="str">
            <v>81200-41620-6100-0002-1572</v>
          </cell>
          <cell r="C3626" t="str">
            <v>I.XEJ-MULTAS MEJORAMIENTO AMBIENTAL     </v>
          </cell>
          <cell r="D3626">
            <v>0</v>
          </cell>
          <cell r="E3626">
            <v>1129117.6499999999</v>
          </cell>
          <cell r="F3626">
            <v>812000</v>
          </cell>
          <cell r="G3626">
            <v>-317117.65000000002</v>
          </cell>
        </row>
        <row r="3627">
          <cell r="B3627" t="str">
            <v>81200-41620-6100-0002-1573</v>
          </cell>
          <cell r="C3627" t="str">
            <v>I.XEJ-MULTA MEJORAMIENTO AMBIENTAL (PAE)</v>
          </cell>
          <cell r="D3627">
            <v>0</v>
          </cell>
          <cell r="E3627">
            <v>1184865.24</v>
          </cell>
          <cell r="F3627">
            <v>1371284</v>
          </cell>
          <cell r="G3627">
            <v>186418.76</v>
          </cell>
        </row>
        <row r="3628">
          <cell r="B3628" t="str">
            <v>81200-41620-6100-0002-1574</v>
          </cell>
          <cell r="C3628" t="str">
            <v>I.XEJ-MULTAS DE MERCADOS                </v>
          </cell>
          <cell r="D3628">
            <v>0</v>
          </cell>
          <cell r="E3628">
            <v>594542.5</v>
          </cell>
          <cell r="F3628">
            <v>728509.98</v>
          </cell>
          <cell r="G3628">
            <v>133967.48000000001</v>
          </cell>
        </row>
        <row r="3629">
          <cell r="B3629" t="str">
            <v>81200-41620-6100-0002-1576</v>
          </cell>
          <cell r="C3629" t="str">
            <v>I.XEJ-MULTAS CONTRALORIA (PAE)          </v>
          </cell>
          <cell r="D3629">
            <v>0</v>
          </cell>
          <cell r="E3629">
            <v>17724</v>
          </cell>
          <cell r="F3629">
            <v>0</v>
          </cell>
          <cell r="G3629">
            <v>-17724</v>
          </cell>
        </row>
        <row r="3630">
          <cell r="B3630" t="str">
            <v>81200-41620-6100-0002-1577</v>
          </cell>
          <cell r="C3630" t="str">
            <v>I.XEJ-MULTAS JUZGADO ADMINISTRATIVO     </v>
          </cell>
          <cell r="D3630">
            <v>0</v>
          </cell>
          <cell r="E3630">
            <v>0</v>
          </cell>
          <cell r="F3630">
            <v>140</v>
          </cell>
          <cell r="G3630">
            <v>140</v>
          </cell>
        </row>
        <row r="3631">
          <cell r="B3631" t="str">
            <v>81200-41620-6100-0002-1578</v>
          </cell>
          <cell r="C3631" t="str">
            <v>I.XEJ-MULTAS SALUD MUNICIPAL (PAE)      </v>
          </cell>
          <cell r="D3631">
            <v>0</v>
          </cell>
          <cell r="E3631">
            <v>5606.07</v>
          </cell>
          <cell r="F3631">
            <v>0</v>
          </cell>
          <cell r="G3631">
            <v>-5606.07</v>
          </cell>
        </row>
        <row r="3632">
          <cell r="B3632" t="str">
            <v>81200-41620-6100-0002-1580</v>
          </cell>
          <cell r="C3632" t="str">
            <v>I.XEJ-MULTA TRANSPORTE GOB DEL ESTADO (P</v>
          </cell>
          <cell r="D3632">
            <v>0</v>
          </cell>
          <cell r="E3632">
            <v>6331.81</v>
          </cell>
          <cell r="F3632">
            <v>10696.24</v>
          </cell>
          <cell r="G3632">
            <v>4364.43</v>
          </cell>
        </row>
        <row r="3633">
          <cell r="B3633" t="str">
            <v>81200-41620-6100-0002-1581</v>
          </cell>
          <cell r="C3633" t="str">
            <v>I.XEJ-MULTAS VERIFICACION VEHICULAR     </v>
          </cell>
          <cell r="D3633">
            <v>0</v>
          </cell>
          <cell r="E3633">
            <v>0</v>
          </cell>
          <cell r="F3633">
            <v>15666.56</v>
          </cell>
          <cell r="G3633">
            <v>15666.56</v>
          </cell>
        </row>
        <row r="3634">
          <cell r="B3634" t="str">
            <v>81200-41620-6100-0002-1583</v>
          </cell>
          <cell r="C3634" t="str">
            <v>I.XEJ-MULTAS FEDERALES                  </v>
          </cell>
          <cell r="D3634">
            <v>0</v>
          </cell>
          <cell r="E3634">
            <v>11534830.130000001</v>
          </cell>
          <cell r="F3634">
            <v>20546296.07</v>
          </cell>
          <cell r="G3634">
            <v>9011465.9399999995</v>
          </cell>
        </row>
        <row r="3635">
          <cell r="B3635" t="str">
            <v>81200-41620-6100-0002-1584</v>
          </cell>
          <cell r="C3635" t="str">
            <v>I.XEJ-GASTOS DE EJECUCION               </v>
          </cell>
          <cell r="D3635">
            <v>0</v>
          </cell>
          <cell r="E3635">
            <v>562282.22</v>
          </cell>
          <cell r="F3635">
            <v>459202.16</v>
          </cell>
          <cell r="G3635">
            <v>-103080.06</v>
          </cell>
        </row>
        <row r="3636">
          <cell r="B3636" t="str">
            <v>81200-41620-6100-0002-1585</v>
          </cell>
          <cell r="C3636" t="str">
            <v>I.XEJ-GASTOS  EJECUCION MULTA POLICIA   </v>
          </cell>
          <cell r="D3636">
            <v>0</v>
          </cell>
          <cell r="E3636">
            <v>831.67</v>
          </cell>
          <cell r="F3636">
            <v>627.73</v>
          </cell>
          <cell r="G3636">
            <v>-203.94</v>
          </cell>
        </row>
        <row r="3637">
          <cell r="B3637" t="str">
            <v>81200-41620-6100-0002-1586</v>
          </cell>
          <cell r="C3637" t="str">
            <v>I.XEJ-GASTOS EJECUCION MULTAS TRANSITO  </v>
          </cell>
          <cell r="D3637">
            <v>0</v>
          </cell>
          <cell r="E3637">
            <v>3996833.32</v>
          </cell>
          <cell r="F3637">
            <v>4508062.91</v>
          </cell>
          <cell r="G3637">
            <v>511229.59</v>
          </cell>
        </row>
        <row r="3638">
          <cell r="B3638" t="str">
            <v>81200-41620-6100-0002-1587</v>
          </cell>
          <cell r="C3638" t="str">
            <v>I.XEJ-GASTOS EJECUCION MULTAS TRANSPORTE</v>
          </cell>
          <cell r="D3638">
            <v>0</v>
          </cell>
          <cell r="E3638">
            <v>60163.64</v>
          </cell>
          <cell r="F3638">
            <v>0</v>
          </cell>
          <cell r="G3638">
            <v>-60163.64</v>
          </cell>
        </row>
        <row r="3639">
          <cell r="B3639" t="str">
            <v>81200-41620-6100-0002-1588</v>
          </cell>
          <cell r="C3639" t="str">
            <v>I.XEJ-GASTOS EJECUCION MULTAS SALUBRIDAD</v>
          </cell>
          <cell r="D3639">
            <v>0</v>
          </cell>
          <cell r="E3639">
            <v>1466.43</v>
          </cell>
          <cell r="F3639">
            <v>1210.3499999999999</v>
          </cell>
          <cell r="G3639">
            <v>-256.08</v>
          </cell>
        </row>
        <row r="3640">
          <cell r="B3640" t="str">
            <v>81200-41620-6100-0002-1589</v>
          </cell>
          <cell r="C3640" t="str">
            <v>I.XEJ-GASTOS EJECUCION MULTAS FEDERALES</v>
          </cell>
          <cell r="D3640">
            <v>0</v>
          </cell>
          <cell r="E3640">
            <v>834969.69</v>
          </cell>
          <cell r="F3640">
            <v>1506146.49</v>
          </cell>
          <cell r="G3640">
            <v>671176.8</v>
          </cell>
        </row>
        <row r="3641">
          <cell r="B3641" t="str">
            <v>81200-41620-6100-0002-1590</v>
          </cell>
          <cell r="C3641" t="str">
            <v>I.XEJ-GASTOS EJECUCION MULTAS CONTRALORI</v>
          </cell>
          <cell r="D3641">
            <v>0</v>
          </cell>
          <cell r="E3641">
            <v>708.96</v>
          </cell>
          <cell r="F3641">
            <v>0</v>
          </cell>
          <cell r="G3641">
            <v>-708.96</v>
          </cell>
        </row>
        <row r="3642">
          <cell r="B3642" t="str">
            <v>81200-41620-6100-0002-1591</v>
          </cell>
          <cell r="C3642" t="str">
            <v>I.XEJ-GASTOS DE EJECUCION OBRAS X COOPER</v>
          </cell>
          <cell r="D3642">
            <v>0</v>
          </cell>
          <cell r="E3642">
            <v>5653.45</v>
          </cell>
          <cell r="F3642">
            <v>0</v>
          </cell>
          <cell r="G3642">
            <v>-5653.45</v>
          </cell>
        </row>
        <row r="3643">
          <cell r="B3643" t="str">
            <v>81200-41620-6100-0002-1592</v>
          </cell>
          <cell r="C3643" t="str">
            <v>I.XEJ-RECARGOS OBRAS X COOPERACION      </v>
          </cell>
          <cell r="D3643">
            <v>0</v>
          </cell>
          <cell r="E3643">
            <v>169418.4</v>
          </cell>
          <cell r="F3643">
            <v>0</v>
          </cell>
          <cell r="G3643">
            <v>-169418.4</v>
          </cell>
        </row>
        <row r="3644">
          <cell r="B3644" t="str">
            <v>81200-41620-6100-0002-1593</v>
          </cell>
          <cell r="C3644" t="str">
            <v>I.XEJ-ACTUALIZACION DE MULTAS FEDERALES</v>
          </cell>
          <cell r="D3644">
            <v>0</v>
          </cell>
          <cell r="E3644">
            <v>1783100.98</v>
          </cell>
          <cell r="F3644">
            <v>3331646.16</v>
          </cell>
          <cell r="G3644">
            <v>1548545.18</v>
          </cell>
        </row>
        <row r="3645">
          <cell r="B3645" t="str">
            <v>81200-41620-6100-0002-1594</v>
          </cell>
          <cell r="C3645" t="str">
            <v>I.XEJ-20% INDEMNIZACION POR CHEQUE DEVUE</v>
          </cell>
          <cell r="D3645">
            <v>0</v>
          </cell>
          <cell r="E3645">
            <v>59604.15</v>
          </cell>
          <cell r="F3645">
            <v>103790.07</v>
          </cell>
          <cell r="G3645">
            <v>44185.919999999998</v>
          </cell>
        </row>
        <row r="3646">
          <cell r="B3646" t="str">
            <v>81200-41620-6100-0002-1595</v>
          </cell>
          <cell r="C3646" t="str">
            <v>I.XEJ-MULTAS DE OBRAS PUBLICAS (PAE)    </v>
          </cell>
          <cell r="D3646">
            <v>0</v>
          </cell>
          <cell r="E3646">
            <v>978646.77</v>
          </cell>
          <cell r="F3646">
            <v>0</v>
          </cell>
          <cell r="G3646">
            <v>-978646.77</v>
          </cell>
        </row>
        <row r="3647">
          <cell r="B3647" t="str">
            <v>81200-41620-6100-0002-1596</v>
          </cell>
          <cell r="C3647" t="str">
            <v>I.XEJ-REINTEGR POR COBRO DE MULTAS FEDER</v>
          </cell>
          <cell r="D3647">
            <v>0</v>
          </cell>
          <cell r="E3647">
            <v>922493.12</v>
          </cell>
          <cell r="F3647">
            <v>2135380.92</v>
          </cell>
          <cell r="G3647">
            <v>1212887.8</v>
          </cell>
        </row>
        <row r="3648">
          <cell r="B3648" t="str">
            <v>81200-41620-6100-0002-1611</v>
          </cell>
          <cell r="C3648" t="str">
            <v>I.XEJ- MULTAS CONSEJO DE HONOR Y JUS</v>
          </cell>
          <cell r="D3648">
            <v>0</v>
          </cell>
          <cell r="E3648">
            <v>479.64</v>
          </cell>
          <cell r="F3648">
            <v>877.72</v>
          </cell>
          <cell r="G3648">
            <v>398.08</v>
          </cell>
        </row>
        <row r="3649">
          <cell r="B3649" t="str">
            <v>81200-41620-6100-0002-1612</v>
          </cell>
          <cell r="C3649" t="str">
            <v>I.XEJ- GASTOS POR REMATE DE APROVECH</v>
          </cell>
          <cell r="D3649">
            <v>0</v>
          </cell>
          <cell r="E3649">
            <v>302.61</v>
          </cell>
          <cell r="F3649">
            <v>167.82</v>
          </cell>
          <cell r="G3649">
            <v>-134.79</v>
          </cell>
        </row>
        <row r="3650">
          <cell r="B3650" t="str">
            <v>81200-41620-6100-0002-1613</v>
          </cell>
          <cell r="C3650" t="str">
            <v>I.XEJ- MULTAS POR SANCIONES DE OBRA</v>
          </cell>
          <cell r="D3650">
            <v>0</v>
          </cell>
          <cell r="E3650">
            <v>2840823.58</v>
          </cell>
          <cell r="F3650">
            <v>619129.4</v>
          </cell>
          <cell r="G3650">
            <v>-2221694.1800000002</v>
          </cell>
        </row>
        <row r="3651">
          <cell r="B3651" t="str">
            <v>81200-41620-6100-0002-1614</v>
          </cell>
          <cell r="C3651" t="str">
            <v>I.XEJ- MULTAS DIR. SERV. SEG. PRIV.</v>
          </cell>
          <cell r="D3651">
            <v>0</v>
          </cell>
          <cell r="E3651">
            <v>39632.25</v>
          </cell>
          <cell r="F3651">
            <v>0</v>
          </cell>
          <cell r="G3651">
            <v>-39632.25</v>
          </cell>
        </row>
        <row r="3652">
          <cell r="B3652" t="str">
            <v>81200-41620-6100-0002-1615</v>
          </cell>
          <cell r="C3652" t="str">
            <v>I.XEJ- MULTAS DIR. SERV. SEG. PRIV.</v>
          </cell>
          <cell r="D3652">
            <v>0</v>
          </cell>
          <cell r="E3652">
            <v>27364.639999999999</v>
          </cell>
          <cell r="F3652">
            <v>0</v>
          </cell>
          <cell r="G3652">
            <v>-27364.639999999999</v>
          </cell>
        </row>
        <row r="3653">
          <cell r="B3653" t="str">
            <v>81200-41620-6100-0002-1616</v>
          </cell>
          <cell r="C3653" t="str">
            <v>I.XEJ- MULTA POR NO PORTAR HOLOGRAMA</v>
          </cell>
          <cell r="D3653">
            <v>0</v>
          </cell>
          <cell r="E3653">
            <v>7991835.9100000001</v>
          </cell>
          <cell r="F3653">
            <v>1649992</v>
          </cell>
          <cell r="G3653">
            <v>-6341843.9100000001</v>
          </cell>
        </row>
        <row r="3654">
          <cell r="B3654" t="str">
            <v>81200-41620-6100-0002-1617</v>
          </cell>
          <cell r="C3654" t="str">
            <v>I.XEJ- MULTA POR N PORT HOLOG O DCTO</v>
          </cell>
          <cell r="D3654">
            <v>0</v>
          </cell>
          <cell r="E3654">
            <v>2510464.4300000002</v>
          </cell>
          <cell r="F3654">
            <v>419984</v>
          </cell>
          <cell r="G3654">
            <v>-2090480.43</v>
          </cell>
        </row>
        <row r="3655">
          <cell r="B3655" t="str">
            <v>81200-41620-6100-0002-1618</v>
          </cell>
          <cell r="C3655" t="str">
            <v>I.XEJ- GASTOS EJECUCIÓN MULTAS TRANS</v>
          </cell>
          <cell r="D3655">
            <v>0</v>
          </cell>
          <cell r="E3655">
            <v>35911</v>
          </cell>
          <cell r="F3655">
            <v>0</v>
          </cell>
          <cell r="G3655">
            <v>-35911</v>
          </cell>
        </row>
        <row r="3656">
          <cell r="B3656" t="str">
            <v>81200-41620-6100-0002-1619</v>
          </cell>
          <cell r="C3656" t="str">
            <v>I.XEJ- MULTAS INFRAC. TRÁNSITO ESTAT</v>
          </cell>
          <cell r="D3656">
            <v>0</v>
          </cell>
          <cell r="E3656">
            <v>395209.19</v>
          </cell>
          <cell r="F3656">
            <v>0</v>
          </cell>
          <cell r="G3656">
            <v>-395209.19</v>
          </cell>
        </row>
        <row r="3657">
          <cell r="B3657" t="str">
            <v>81200-41640-0000-0000-0000</v>
          </cell>
          <cell r="C3657" t="str">
            <v>I.XEJ-REINTEGROS                        </v>
          </cell>
          <cell r="D3657">
            <v>0</v>
          </cell>
          <cell r="E3657">
            <v>2948880.31</v>
          </cell>
          <cell r="F3657">
            <v>1542834.65</v>
          </cell>
          <cell r="G3657">
            <v>-1406045.66</v>
          </cell>
        </row>
        <row r="3658">
          <cell r="B3658" t="str">
            <v>81200-41640-6100-0004-1751</v>
          </cell>
          <cell r="C3658" t="str">
            <v>I.XEJ-POR DAÑOS EN VIA PUBLICA          </v>
          </cell>
          <cell r="D3658">
            <v>0</v>
          </cell>
          <cell r="E3658">
            <v>293112.06</v>
          </cell>
          <cell r="F3658">
            <v>438040</v>
          </cell>
          <cell r="G3658">
            <v>144927.94</v>
          </cell>
        </row>
        <row r="3659">
          <cell r="B3659" t="str">
            <v>81200-41640-6100-0004-1752</v>
          </cell>
          <cell r="C3659" t="str">
            <v>I.XEJ-POR DAÑOS INSTALACIONES DE ALUMBRA</v>
          </cell>
          <cell r="D3659">
            <v>0</v>
          </cell>
          <cell r="E3659">
            <v>558949.4</v>
          </cell>
          <cell r="F3659">
            <v>658558.80000000005</v>
          </cell>
          <cell r="G3659">
            <v>99609.4</v>
          </cell>
        </row>
        <row r="3660">
          <cell r="B3660" t="str">
            <v>81200-41640-6100-0004-1753</v>
          </cell>
          <cell r="C3660" t="str">
            <v>I.XEJ-POR DAÑOS SEGURIDAD VIAL          </v>
          </cell>
          <cell r="D3660">
            <v>0</v>
          </cell>
          <cell r="E3660">
            <v>151839.03</v>
          </cell>
          <cell r="F3660">
            <v>322907.83</v>
          </cell>
          <cell r="G3660">
            <v>171068.79999999999</v>
          </cell>
        </row>
        <row r="3661">
          <cell r="B3661" t="str">
            <v>81200-41640-6100-0004-1754</v>
          </cell>
          <cell r="C3661" t="str">
            <v>I.XEJ-POR DAÑOS A PARQUES Y JARDINES    </v>
          </cell>
          <cell r="D3661">
            <v>0</v>
          </cell>
          <cell r="E3661">
            <v>67857.36</v>
          </cell>
          <cell r="F3661">
            <v>123328.02</v>
          </cell>
          <cell r="G3661">
            <v>55470.66</v>
          </cell>
        </row>
        <row r="3662">
          <cell r="B3662" t="str">
            <v>81200-41640-6100-0004-1757</v>
          </cell>
          <cell r="C3662" t="str">
            <v>I.XEJ- DAÑO PATRIMONIAL POR SINIESTR</v>
          </cell>
          <cell r="D3662">
            <v>0</v>
          </cell>
          <cell r="E3662">
            <v>868010.4</v>
          </cell>
          <cell r="F3662">
            <v>0</v>
          </cell>
          <cell r="G3662">
            <v>-868010.4</v>
          </cell>
        </row>
        <row r="3663">
          <cell r="B3663" t="str">
            <v>81200-41640-6100-0004-1760</v>
          </cell>
          <cell r="C3663" t="str">
            <v>I.XEJ- DEPÓSITOS POR DIFERENCIAL TII</v>
          </cell>
          <cell r="D3663">
            <v>0</v>
          </cell>
          <cell r="E3663">
            <v>1009112.06</v>
          </cell>
          <cell r="F3663">
            <v>0</v>
          </cell>
          <cell r="G3663">
            <v>-1009112.06</v>
          </cell>
        </row>
        <row r="3664">
          <cell r="B3664" t="str">
            <v>81200-41680-0000-0000-0000</v>
          </cell>
          <cell r="C3664" t="str">
            <v>I.XEJ-ACCESORIOS DE APROVECHAMIENTOS    </v>
          </cell>
          <cell r="D3664">
            <v>0</v>
          </cell>
          <cell r="E3664">
            <v>192267.66</v>
          </cell>
          <cell r="F3664">
            <v>17554.97</v>
          </cell>
          <cell r="G3664">
            <v>-174712.69</v>
          </cell>
        </row>
        <row r="3665">
          <cell r="B3665" t="str">
            <v>81200-41680-6100-0008-2052</v>
          </cell>
          <cell r="C3665" t="str">
            <v>I.XEJ- RECARGOS SOBRE SALDOS INSOLUT</v>
          </cell>
          <cell r="D3665">
            <v>0</v>
          </cell>
          <cell r="E3665">
            <v>131789</v>
          </cell>
          <cell r="F3665">
            <v>17554.97</v>
          </cell>
          <cell r="G3665">
            <v>-114234.03</v>
          </cell>
        </row>
        <row r="3666">
          <cell r="B3666" t="str">
            <v>81200-41680-6100-0008-2053</v>
          </cell>
          <cell r="C3666" t="str">
            <v>I.XEJ- RECARGOS SOBRE SALDOS INSOLUT</v>
          </cell>
          <cell r="D3666">
            <v>0</v>
          </cell>
          <cell r="E3666">
            <v>60478.66</v>
          </cell>
          <cell r="F3666">
            <v>0</v>
          </cell>
          <cell r="G3666">
            <v>-60478.66</v>
          </cell>
        </row>
        <row r="3667">
          <cell r="B3667" t="str">
            <v>81200-41690-0000-0000-0000</v>
          </cell>
          <cell r="C3667" t="str">
            <v>I.XEJ-OTROS APROVECHAMIENTOS            </v>
          </cell>
          <cell r="D3667">
            <v>0</v>
          </cell>
          <cell r="E3667">
            <v>131176315.28</v>
          </cell>
          <cell r="F3667">
            <v>171886735.19</v>
          </cell>
          <cell r="G3667">
            <v>40710419.909999996</v>
          </cell>
        </row>
        <row r="3668">
          <cell r="B3668" t="str">
            <v>81200-41690-6100-0009-2101</v>
          </cell>
          <cell r="C3668" t="str">
            <v>I.XEJ-OTROS APROVECHAMIENTOS            </v>
          </cell>
          <cell r="D3668">
            <v>0</v>
          </cell>
          <cell r="E3668">
            <v>88698876.120000005</v>
          </cell>
          <cell r="F3668">
            <v>128246996.76000001</v>
          </cell>
          <cell r="G3668">
            <v>39548120.640000001</v>
          </cell>
        </row>
        <row r="3669">
          <cell r="B3669" t="str">
            <v>81200-41690-6100-0009-2102</v>
          </cell>
          <cell r="C3669" t="str">
            <v>I.XEJ-DONATIVOS                         </v>
          </cell>
          <cell r="D3669">
            <v>0</v>
          </cell>
          <cell r="E3669">
            <v>1380218.62</v>
          </cell>
          <cell r="F3669">
            <v>0</v>
          </cell>
          <cell r="G3669">
            <v>-1380218.62</v>
          </cell>
        </row>
        <row r="3670">
          <cell r="B3670" t="str">
            <v>81200-41690-6100-0009-2103</v>
          </cell>
          <cell r="C3670" t="str">
            <v>I.XEJ-EMISIÓN DE LICENCIAS MUNICIPIO    </v>
          </cell>
          <cell r="D3670">
            <v>0</v>
          </cell>
          <cell r="E3670">
            <v>41097220.539999999</v>
          </cell>
          <cell r="F3670">
            <v>43639738.43</v>
          </cell>
          <cell r="G3670">
            <v>2542517.89</v>
          </cell>
        </row>
        <row r="3671">
          <cell r="B3671" t="str">
            <v>81200-42000-0000-0000-0000</v>
          </cell>
          <cell r="C3671" t="str">
            <v>I.XEJ-PARTICIPACIONES, APORTACIONES, TRA</v>
          </cell>
          <cell r="D3671">
            <v>0</v>
          </cell>
          <cell r="E3671">
            <v>5656487066.3999996</v>
          </cell>
          <cell r="F3671">
            <v>6292000310.8100004</v>
          </cell>
          <cell r="G3671">
            <v>635513244.40999997</v>
          </cell>
        </row>
        <row r="3672">
          <cell r="B3672" t="str">
            <v>81200-42100-0000-0000-0000</v>
          </cell>
          <cell r="C3672" t="str">
            <v>I.XEJ-PARTICIPACIONES Y APORTACIONES    </v>
          </cell>
          <cell r="D3672">
            <v>0</v>
          </cell>
          <cell r="E3672">
            <v>5656487066.3999996</v>
          </cell>
          <cell r="F3672">
            <v>6292000310.8100004</v>
          </cell>
          <cell r="G3672">
            <v>635513244.40999997</v>
          </cell>
        </row>
        <row r="3673">
          <cell r="B3673" t="str">
            <v>81200-42110-0000-0000-0000</v>
          </cell>
          <cell r="C3673" t="str">
            <v>I.XEJ-PARTICIPACIONES                   </v>
          </cell>
          <cell r="D3673">
            <v>0</v>
          </cell>
          <cell r="E3673">
            <v>2387718644.96</v>
          </cell>
          <cell r="F3673">
            <v>2399599399.1700001</v>
          </cell>
          <cell r="G3673">
            <v>11880754.210000001</v>
          </cell>
        </row>
        <row r="3674">
          <cell r="B3674" t="str">
            <v>81200-42110-8100-0001-2601</v>
          </cell>
          <cell r="C3674" t="str">
            <v>I.XEJ-FONDO GENERAL PARTICIPACIONES FEDE</v>
          </cell>
          <cell r="D3674">
            <v>0</v>
          </cell>
          <cell r="E3674">
            <v>1719040965.04</v>
          </cell>
          <cell r="F3674">
            <v>1779691200.3099999</v>
          </cell>
          <cell r="G3674">
            <v>60650235.270000003</v>
          </cell>
        </row>
        <row r="3675">
          <cell r="B3675" t="str">
            <v>81200-42110-8100-0001-2602</v>
          </cell>
          <cell r="C3675" t="str">
            <v>I.XEJ-FONDO DE FISCALIZACION            </v>
          </cell>
          <cell r="D3675">
            <v>0</v>
          </cell>
          <cell r="E3675">
            <v>163940384.22</v>
          </cell>
          <cell r="F3675">
            <v>162195081.43000001</v>
          </cell>
          <cell r="G3675">
            <v>-1745302.79</v>
          </cell>
        </row>
        <row r="3676">
          <cell r="B3676" t="str">
            <v>81200-42110-8100-0001-2603</v>
          </cell>
          <cell r="C3676" t="str">
            <v>I.XEJ-IEPS DE GASOLINA                  </v>
          </cell>
          <cell r="D3676">
            <v>0</v>
          </cell>
          <cell r="E3676">
            <v>53894762.840000004</v>
          </cell>
          <cell r="F3676">
            <v>52018273.079999998</v>
          </cell>
          <cell r="G3676">
            <v>-1876489.76</v>
          </cell>
        </row>
        <row r="3677">
          <cell r="B3677" t="str">
            <v>81200-42110-8100-0001-2604</v>
          </cell>
          <cell r="C3677" t="str">
            <v>I.XEJ-IMPUESTO SOBRE TENENCIA           </v>
          </cell>
          <cell r="D3677">
            <v>0</v>
          </cell>
          <cell r="E3677">
            <v>527697.51</v>
          </cell>
          <cell r="F3677">
            <v>318258.5</v>
          </cell>
          <cell r="G3677">
            <v>-209439.01</v>
          </cell>
        </row>
        <row r="3678">
          <cell r="B3678" t="str">
            <v>81200-42110-8100-0001-2605</v>
          </cell>
          <cell r="C3678" t="str">
            <v>I.XEJ-DER X LICENCIAMIENT YENAJENACION D</v>
          </cell>
          <cell r="D3678">
            <v>0</v>
          </cell>
          <cell r="E3678">
            <v>782119.45</v>
          </cell>
          <cell r="F3678">
            <v>822513.6</v>
          </cell>
          <cell r="G3678">
            <v>40394.15</v>
          </cell>
        </row>
        <row r="3679">
          <cell r="B3679" t="str">
            <v>81200-42110-8100-0001-2606</v>
          </cell>
          <cell r="C3679" t="str">
            <v>I.XEJ-I.E.P.S (IMP ESP S PROD Y SERVICIO</v>
          </cell>
          <cell r="D3679">
            <v>0</v>
          </cell>
          <cell r="E3679">
            <v>2446723.81</v>
          </cell>
          <cell r="F3679">
            <v>2176187.5099999998</v>
          </cell>
          <cell r="G3679">
            <v>-270536.3</v>
          </cell>
        </row>
        <row r="3680">
          <cell r="B3680" t="str">
            <v>81200-42110-8100-0001-2607</v>
          </cell>
          <cell r="C3680" t="str">
            <v>I.XEJ-ISAN                              </v>
          </cell>
          <cell r="D3680">
            <v>0</v>
          </cell>
          <cell r="E3680">
            <v>40771630.119999997</v>
          </cell>
          <cell r="F3680">
            <v>31214540.609999999</v>
          </cell>
          <cell r="G3680">
            <v>-9557089.5099999998</v>
          </cell>
        </row>
        <row r="3681">
          <cell r="B3681" t="str">
            <v>81200-42110-8100-0001-2608</v>
          </cell>
          <cell r="C3681" t="str">
            <v>I.XEJ-FONDO DEL FOMENTO MUNICIPAL       </v>
          </cell>
          <cell r="D3681">
            <v>0</v>
          </cell>
          <cell r="E3681">
            <v>162268020.69999999</v>
          </cell>
          <cell r="F3681">
            <v>160695179.50999999</v>
          </cell>
          <cell r="G3681">
            <v>-1572841.19</v>
          </cell>
        </row>
        <row r="3682">
          <cell r="B3682" t="str">
            <v>81200-42110-8100-0001-2609</v>
          </cell>
          <cell r="C3682" t="str">
            <v>I.XEJ- ISR PARTICIPABLE</v>
          </cell>
          <cell r="D3682">
            <v>0</v>
          </cell>
          <cell r="E3682">
            <v>244046341.27000001</v>
          </cell>
          <cell r="F3682">
            <v>210468164.62</v>
          </cell>
          <cell r="G3682">
            <v>-33578176.649999999</v>
          </cell>
        </row>
        <row r="3683">
          <cell r="B3683" t="str">
            <v>81200-42120-0000-0000-0000</v>
          </cell>
          <cell r="C3683" t="str">
            <v>I.XEJ-APORTACIONES                      </v>
          </cell>
          <cell r="D3683">
            <v>0</v>
          </cell>
          <cell r="E3683">
            <v>1502859015.8499999</v>
          </cell>
          <cell r="F3683">
            <v>1501258929.49</v>
          </cell>
          <cell r="G3683">
            <v>-1600086.36</v>
          </cell>
        </row>
        <row r="3684">
          <cell r="B3684" t="str">
            <v>81200-42120-8200-0001-2701</v>
          </cell>
          <cell r="C3684" t="str">
            <v>I.XEJ-FONDO APORTACION INFRAESTRUCTURA S</v>
          </cell>
          <cell r="D3684">
            <v>0</v>
          </cell>
          <cell r="E3684">
            <v>430338965.44999999</v>
          </cell>
          <cell r="F3684">
            <v>430338965.44999999</v>
          </cell>
          <cell r="G3684">
            <v>0</v>
          </cell>
        </row>
        <row r="3685">
          <cell r="B3685" t="str">
            <v>81200-42120-8200-0001-2702</v>
          </cell>
          <cell r="C3685" t="str">
            <v>I.XEJ-INT P INVER FONDO INFRAESTRUCTURA</v>
          </cell>
          <cell r="D3685">
            <v>0</v>
          </cell>
          <cell r="E3685">
            <v>17155305.600000001</v>
          </cell>
          <cell r="F3685">
            <v>16234342</v>
          </cell>
          <cell r="G3685">
            <v>-920963.6</v>
          </cell>
        </row>
        <row r="3686">
          <cell r="B3686" t="str">
            <v>81200-42120-8200-0001-2703</v>
          </cell>
          <cell r="C3686" t="str">
            <v>I.XEJ-FONDO FORTALECIMIENTO MUNICIPAL   </v>
          </cell>
          <cell r="D3686">
            <v>0</v>
          </cell>
          <cell r="E3686">
            <v>1047342497.42</v>
          </cell>
          <cell r="F3686">
            <v>1047342497.42</v>
          </cell>
          <cell r="G3686">
            <v>0</v>
          </cell>
        </row>
        <row r="3687">
          <cell r="B3687" t="str">
            <v>81200-42120-8200-0001-2704</v>
          </cell>
          <cell r="C3687" t="str">
            <v>I.XEJ-INT POR INVERSION FORTALECIMIENTO</v>
          </cell>
          <cell r="D3687">
            <v>0</v>
          </cell>
          <cell r="E3687">
            <v>8022247.3799999999</v>
          </cell>
          <cell r="F3687">
            <v>7343124.6200000001</v>
          </cell>
          <cell r="G3687">
            <v>-679122.76</v>
          </cell>
        </row>
        <row r="3688">
          <cell r="B3688" t="str">
            <v>81200-42130-0000-0000-0000</v>
          </cell>
          <cell r="C3688" t="str">
            <v>I.XEJ-CONVENIOS                         </v>
          </cell>
          <cell r="D3688">
            <v>0</v>
          </cell>
          <cell r="E3688">
            <v>1765909405.5899999</v>
          </cell>
          <cell r="F3688">
            <v>2391141982.1500001</v>
          </cell>
          <cell r="G3688">
            <v>625232576.55999994</v>
          </cell>
        </row>
        <row r="3689">
          <cell r="B3689" t="str">
            <v>81200-42130-8300-0001-2801</v>
          </cell>
          <cell r="C3689" t="str">
            <v>I.XEJ-CONVENIOS CON LA FEDERACION       </v>
          </cell>
          <cell r="D3689">
            <v>0</v>
          </cell>
          <cell r="E3689">
            <v>589151999.47000003</v>
          </cell>
          <cell r="F3689">
            <v>694948119.38</v>
          </cell>
          <cell r="G3689">
            <v>105796119.91</v>
          </cell>
        </row>
        <row r="3690">
          <cell r="B3690" t="str">
            <v>81200-42130-8300-0001-2802</v>
          </cell>
          <cell r="C3690" t="str">
            <v>I.XEJ-INTERESES POR CONVENIOS FEDERALES</v>
          </cell>
          <cell r="D3690">
            <v>0</v>
          </cell>
          <cell r="E3690">
            <v>10387594.710000001</v>
          </cell>
          <cell r="F3690">
            <v>8176211.0499999998</v>
          </cell>
          <cell r="G3690">
            <v>-2211383.66</v>
          </cell>
        </row>
        <row r="3691">
          <cell r="B3691" t="str">
            <v>81200-42130-8300-0001-2803</v>
          </cell>
          <cell r="C3691" t="str">
            <v>I.XEJ-CONVENIOS CON GOBIERNO DEL ESTADO</v>
          </cell>
          <cell r="D3691">
            <v>0</v>
          </cell>
          <cell r="E3691">
            <v>1156860293.52</v>
          </cell>
          <cell r="F3691">
            <v>1682141505.4000001</v>
          </cell>
          <cell r="G3691">
            <v>525281211.88</v>
          </cell>
        </row>
        <row r="3692">
          <cell r="B3692" t="str">
            <v>81200-42130-8300-0001-2804</v>
          </cell>
          <cell r="C3692" t="str">
            <v>I.XEJ-INTERESES POR CONVENIOS ESTATALES</v>
          </cell>
          <cell r="D3692">
            <v>0</v>
          </cell>
          <cell r="E3692">
            <v>9509517.8900000006</v>
          </cell>
          <cell r="F3692">
            <v>5876146.3200000003</v>
          </cell>
          <cell r="G3692">
            <v>-3633371.57</v>
          </cell>
        </row>
        <row r="3693">
          <cell r="B3693" t="str">
            <v>81200-43000-0000-0000-0000</v>
          </cell>
          <cell r="C3693" t="str">
            <v>I.XEJ-OTROS INGRESOS                    </v>
          </cell>
          <cell r="D3693">
            <v>0</v>
          </cell>
          <cell r="E3693">
            <v>131494854.11</v>
          </cell>
          <cell r="F3693">
            <v>0</v>
          </cell>
          <cell r="G3693">
            <v>-131494854.11</v>
          </cell>
        </row>
        <row r="3694">
          <cell r="B3694" t="str">
            <v>81200-43100-0000-0000-0000</v>
          </cell>
          <cell r="C3694" t="str">
            <v>I.XEJ-INGRESOS FINANCIEROS              </v>
          </cell>
          <cell r="D3694">
            <v>0</v>
          </cell>
          <cell r="E3694">
            <v>454.56</v>
          </cell>
          <cell r="F3694">
            <v>0</v>
          </cell>
          <cell r="G3694">
            <v>-454.56</v>
          </cell>
        </row>
        <row r="3695">
          <cell r="B3695" t="str">
            <v>81200-43110-0000-0000-0000</v>
          </cell>
          <cell r="C3695" t="str">
            <v>I.XEJ-INT GANADOS DE VAL  CREDITOS BONOS</v>
          </cell>
          <cell r="D3695">
            <v>0</v>
          </cell>
          <cell r="E3695">
            <v>454.56</v>
          </cell>
          <cell r="F3695">
            <v>0</v>
          </cell>
          <cell r="G3695">
            <v>-454.56</v>
          </cell>
        </row>
        <row r="3696">
          <cell r="B3696" t="str">
            <v>81200-43110-0001-0000-0000</v>
          </cell>
          <cell r="C3696" t="str">
            <v>I.XEJ- DEPÓSITOS POR DIFERENCIA TIIE</v>
          </cell>
          <cell r="D3696">
            <v>0</v>
          </cell>
          <cell r="E3696">
            <v>454.56</v>
          </cell>
          <cell r="F3696">
            <v>0</v>
          </cell>
          <cell r="G3696">
            <v>-454.56</v>
          </cell>
        </row>
        <row r="3697">
          <cell r="B3697" t="str">
            <v>81200-43900-0000-0000-0000</v>
          </cell>
          <cell r="C3697" t="str">
            <v>I.XEJ-OTROS INGRESOS Y BENEFICIOS VARIOS</v>
          </cell>
          <cell r="D3697">
            <v>0</v>
          </cell>
          <cell r="E3697">
            <v>131494399.55</v>
          </cell>
          <cell r="F3697">
            <v>0</v>
          </cell>
          <cell r="G3697">
            <v>-131494399.55</v>
          </cell>
        </row>
        <row r="3698">
          <cell r="B3698" t="str">
            <v>81200-43930-0000-0000-0000</v>
          </cell>
          <cell r="C3698" t="str">
            <v>I.XEJ-DIFER P TPO DCAMBIO A FAVOR N EFE</v>
          </cell>
          <cell r="D3698">
            <v>0</v>
          </cell>
          <cell r="E3698">
            <v>5204.51</v>
          </cell>
          <cell r="F3698">
            <v>0</v>
          </cell>
          <cell r="G3698">
            <v>-5204.51</v>
          </cell>
        </row>
        <row r="3699">
          <cell r="B3699" t="str">
            <v>81200-43990-0000-0000-0000</v>
          </cell>
          <cell r="C3699" t="str">
            <v>I.XEJ-OTROS INGRESOS Y BENEFICIOS VARIOS</v>
          </cell>
          <cell r="D3699">
            <v>0</v>
          </cell>
          <cell r="E3699">
            <v>131489195.04000001</v>
          </cell>
          <cell r="F3699">
            <v>0</v>
          </cell>
          <cell r="G3699">
            <v>-131489195.04000001</v>
          </cell>
        </row>
        <row r="3700">
          <cell r="B3700" t="str">
            <v>81200-43990-0001-0000-0000</v>
          </cell>
          <cell r="C3700" t="str">
            <v>I.XEJ-ENTRADAS TRANSITORIAS             </v>
          </cell>
          <cell r="D3700">
            <v>0</v>
          </cell>
          <cell r="E3700">
            <v>131434531.40000001</v>
          </cell>
          <cell r="F3700">
            <v>0</v>
          </cell>
          <cell r="G3700">
            <v>-131434531.40000001</v>
          </cell>
        </row>
        <row r="3701">
          <cell r="B3701" t="str">
            <v>81200-43990-0003-0000-0000</v>
          </cell>
          <cell r="C3701" t="str">
            <v>I.XEJ-OTROS INGRESOS Y BENEFICIOS VARIOS</v>
          </cell>
          <cell r="D3701">
            <v>0</v>
          </cell>
          <cell r="E3701">
            <v>54663.64</v>
          </cell>
          <cell r="F3701">
            <v>0</v>
          </cell>
          <cell r="G3701">
            <v>-54663.64</v>
          </cell>
        </row>
        <row r="3702">
          <cell r="B3702" t="str">
            <v>81300-0000-0000-0000-0000</v>
          </cell>
          <cell r="C3702" t="str">
            <v>MODIF A LA LEY DE INGRESOS ESTIMADA     </v>
          </cell>
          <cell r="D3702">
            <v>0</v>
          </cell>
          <cell r="E3702">
            <v>4231777091.9899998</v>
          </cell>
          <cell r="F3702">
            <v>2258487724.4899998</v>
          </cell>
          <cell r="G3702">
            <v>-1973289367.5</v>
          </cell>
        </row>
        <row r="3703">
          <cell r="B3703" t="str">
            <v>81300-40000-0000-0000-0000</v>
          </cell>
          <cell r="C3703" t="str">
            <v>I.MOD-INGRESOS Y OTROS BENEFICIOS       </v>
          </cell>
          <cell r="D3703">
            <v>0</v>
          </cell>
          <cell r="E3703">
            <v>4231777091.9899998</v>
          </cell>
          <cell r="F3703">
            <v>2258487724.4899998</v>
          </cell>
          <cell r="G3703">
            <v>-1973289367.5</v>
          </cell>
        </row>
        <row r="3704">
          <cell r="B3704" t="str">
            <v>81300-41000-0000-0000-0000</v>
          </cell>
          <cell r="C3704" t="str">
            <v>I.MOD-INGRESOS DE GESTION               </v>
          </cell>
          <cell r="D3704">
            <v>0</v>
          </cell>
          <cell r="E3704">
            <v>794771077.04999995</v>
          </cell>
          <cell r="F3704">
            <v>510290901.11000001</v>
          </cell>
          <cell r="G3704">
            <v>-284480175.94</v>
          </cell>
        </row>
        <row r="3705">
          <cell r="B3705" t="str">
            <v>81300-41100-0000-0000-0000</v>
          </cell>
          <cell r="C3705" t="str">
            <v>I.MOD-IMPUESTOS                         </v>
          </cell>
          <cell r="D3705">
            <v>0</v>
          </cell>
          <cell r="E3705">
            <v>383446223.97000003</v>
          </cell>
          <cell r="F3705">
            <v>327765716.00999999</v>
          </cell>
          <cell r="G3705">
            <v>-55680507.960000001</v>
          </cell>
        </row>
        <row r="3706">
          <cell r="B3706" t="str">
            <v>81300-41110-0000-0000-0000</v>
          </cell>
          <cell r="C3706" t="str">
            <v>I.MOD-IMPUESTO SOBRE LOS  INGRESOS      </v>
          </cell>
          <cell r="D3706">
            <v>0</v>
          </cell>
          <cell r="E3706">
            <v>6602484.7199999997</v>
          </cell>
          <cell r="F3706">
            <v>4951863.63</v>
          </cell>
          <cell r="G3706">
            <v>-1650621.09</v>
          </cell>
        </row>
        <row r="3707">
          <cell r="B3707" t="str">
            <v>81300-41110-1100-0001-0001</v>
          </cell>
          <cell r="C3707" t="str">
            <v>I.MOD-JUEGOS Y APUESTAS PERMITIDAS      </v>
          </cell>
          <cell r="D3707">
            <v>0</v>
          </cell>
          <cell r="E3707">
            <v>2637973.2799999998</v>
          </cell>
          <cell r="F3707">
            <v>1978480.05</v>
          </cell>
          <cell r="G3707">
            <v>-659493.23</v>
          </cell>
        </row>
        <row r="3708">
          <cell r="B3708" t="str">
            <v>81300-41110-1100-0001-0002</v>
          </cell>
          <cell r="C3708" t="str">
            <v>I.MOD-DIVERSIONES Y ESPECTACULOS PUBLICO</v>
          </cell>
          <cell r="D3708">
            <v>0</v>
          </cell>
          <cell r="E3708">
            <v>3363585.48</v>
          </cell>
          <cell r="F3708">
            <v>2522689.11</v>
          </cell>
          <cell r="G3708">
            <v>-840896.37</v>
          </cell>
        </row>
        <row r="3709">
          <cell r="B3709" t="str">
            <v>81300-41110-1100-0001-0003</v>
          </cell>
          <cell r="C3709" t="str">
            <v>I.MOD-RIFAS  SORTEOS  LOTERIAS Y CONCURS</v>
          </cell>
          <cell r="D3709">
            <v>0</v>
          </cell>
          <cell r="E3709">
            <v>600925.96</v>
          </cell>
          <cell r="F3709">
            <v>450694.47</v>
          </cell>
          <cell r="G3709">
            <v>-150231.49</v>
          </cell>
        </row>
        <row r="3710">
          <cell r="B3710" t="str">
            <v>81300-41120-0000-0000-0000</v>
          </cell>
          <cell r="C3710" t="str">
            <v>I.MOD-IMPUESTOS SOBRE EL PATRIMONIO     </v>
          </cell>
          <cell r="D3710">
            <v>0</v>
          </cell>
          <cell r="E3710">
            <v>115805023.92</v>
          </cell>
          <cell r="F3710">
            <v>104216164.36</v>
          </cell>
          <cell r="G3710">
            <v>-11588859.560000001</v>
          </cell>
        </row>
        <row r="3711">
          <cell r="B3711" t="str">
            <v>81300-41120-1200-0001-0051</v>
          </cell>
          <cell r="C3711" t="str">
            <v>I.MOD-PREDIAL                           </v>
          </cell>
          <cell r="D3711">
            <v>0</v>
          </cell>
          <cell r="E3711">
            <v>89978378.799999997</v>
          </cell>
          <cell r="F3711">
            <v>85221846.549999997</v>
          </cell>
          <cell r="G3711">
            <v>-4756532.25</v>
          </cell>
        </row>
        <row r="3712">
          <cell r="B3712" t="str">
            <v>81300-41120-1200-0001-0052</v>
          </cell>
          <cell r="C3712" t="str">
            <v>I.MOD-TRASLACION DE DOMINIO             </v>
          </cell>
          <cell r="D3712">
            <v>0</v>
          </cell>
          <cell r="E3712">
            <v>22502042.879999999</v>
          </cell>
          <cell r="F3712">
            <v>16876532.16</v>
          </cell>
          <cell r="G3712">
            <v>-5625510.7199999997</v>
          </cell>
        </row>
        <row r="3713">
          <cell r="B3713" t="str">
            <v>81300-41120-1200-0001-0053</v>
          </cell>
          <cell r="C3713" t="str">
            <v>I.MOD-DIVISION Y LOTIFICACION DE INMUEBL</v>
          </cell>
          <cell r="D3713">
            <v>0</v>
          </cell>
          <cell r="E3713">
            <v>2470146.2400000002</v>
          </cell>
          <cell r="F3713">
            <v>1852609.65</v>
          </cell>
          <cell r="G3713">
            <v>-617536.59</v>
          </cell>
        </row>
        <row r="3714">
          <cell r="B3714" t="str">
            <v>81300-41120-1200-0001-0054</v>
          </cell>
          <cell r="C3714" t="str">
            <v>I.MOD-FRACCIONAMIENTO                   </v>
          </cell>
          <cell r="D3714">
            <v>0</v>
          </cell>
          <cell r="E3714">
            <v>854456</v>
          </cell>
          <cell r="F3714">
            <v>265176</v>
          </cell>
          <cell r="G3714">
            <v>-589280</v>
          </cell>
        </row>
        <row r="3715">
          <cell r="B3715" t="str">
            <v>81300-41130-0000-0000-0000</v>
          </cell>
          <cell r="C3715" t="str">
            <v>I.MOD-IMP S LA PROD L CONSUMO Y LS TRANS</v>
          </cell>
          <cell r="D3715">
            <v>0</v>
          </cell>
          <cell r="E3715">
            <v>59940.93</v>
          </cell>
          <cell r="F3715">
            <v>44448.25</v>
          </cell>
          <cell r="G3715">
            <v>-15492.68</v>
          </cell>
        </row>
        <row r="3716">
          <cell r="B3716" t="str">
            <v>81300-41130-1300-0001-0101</v>
          </cell>
          <cell r="C3716" t="str">
            <v>I.MOD-EXP D BANCO D MARMOL ARENA GRAVA Y</v>
          </cell>
          <cell r="D3716">
            <v>0</v>
          </cell>
          <cell r="E3716">
            <v>59940.93</v>
          </cell>
          <cell r="F3716">
            <v>44448.25</v>
          </cell>
          <cell r="G3716">
            <v>-15492.68</v>
          </cell>
        </row>
        <row r="3717">
          <cell r="B3717" t="str">
            <v>81300-41170-0000-0000-0000</v>
          </cell>
          <cell r="C3717" t="str">
            <v>I.MOD-ACCESORIOS                        </v>
          </cell>
          <cell r="D3717">
            <v>0</v>
          </cell>
          <cell r="E3717">
            <v>260978774.40000001</v>
          </cell>
          <cell r="F3717">
            <v>218553239.77000001</v>
          </cell>
          <cell r="G3717">
            <v>-42425534.630000003</v>
          </cell>
        </row>
        <row r="3718">
          <cell r="B3718" t="str">
            <v>81300-41170-1700-0001-0303</v>
          </cell>
          <cell r="C3718" t="str">
            <v>I.MOD-GTOS DE EJECU JUEGOS APUESTAS PERM</v>
          </cell>
          <cell r="D3718">
            <v>0</v>
          </cell>
          <cell r="E3718">
            <v>17106.560000000001</v>
          </cell>
          <cell r="F3718">
            <v>5178.24</v>
          </cell>
          <cell r="G3718">
            <v>-11928.32</v>
          </cell>
        </row>
        <row r="3719">
          <cell r="B3719" t="str">
            <v>81300-41170-1700-0001-0304</v>
          </cell>
          <cell r="C3719" t="str">
            <v>I.MOD-RECARGOS POR JUEGO Y APUESTA PERMI</v>
          </cell>
          <cell r="D3719">
            <v>0</v>
          </cell>
          <cell r="E3719">
            <v>37816.480000000003</v>
          </cell>
          <cell r="F3719">
            <v>12091.48</v>
          </cell>
          <cell r="G3719">
            <v>-25725</v>
          </cell>
        </row>
        <row r="3720">
          <cell r="B3720" t="str">
            <v>81300-41170-1700-0001-0305</v>
          </cell>
          <cell r="C3720" t="str">
            <v>I.MOD-MULTAS JUEGOS Y APUESTAS PERMITIDA</v>
          </cell>
          <cell r="D3720">
            <v>0</v>
          </cell>
          <cell r="E3720">
            <v>28290.34</v>
          </cell>
          <cell r="F3720">
            <v>8912.14</v>
          </cell>
          <cell r="G3720">
            <v>-19378.2</v>
          </cell>
        </row>
        <row r="3721">
          <cell r="B3721" t="str">
            <v>81300-41170-1700-0001-0307</v>
          </cell>
          <cell r="C3721" t="str">
            <v>I.MOD-RECARGOS IMP D DIV Y ESPECTACULOS</v>
          </cell>
          <cell r="D3721">
            <v>0</v>
          </cell>
          <cell r="E3721">
            <v>10069.030000000001</v>
          </cell>
          <cell r="F3721">
            <v>2842.07</v>
          </cell>
          <cell r="G3721">
            <v>-7226.96</v>
          </cell>
        </row>
        <row r="3722">
          <cell r="B3722" t="str">
            <v>81300-41170-1700-0001-0308</v>
          </cell>
          <cell r="C3722" t="str">
            <v>I.MOD-GASTOS DE EJECUCION DE IMPUESTO PR</v>
          </cell>
          <cell r="D3722">
            <v>0</v>
          </cell>
          <cell r="E3722">
            <v>53381013.759999998</v>
          </cell>
          <cell r="F3722">
            <v>13821194.109999999</v>
          </cell>
          <cell r="G3722">
            <v>-39559819.649999999</v>
          </cell>
        </row>
        <row r="3723">
          <cell r="B3723" t="str">
            <v>81300-41170-1700-0001-0309</v>
          </cell>
          <cell r="C3723" t="str">
            <v>I.MOD-RECARGOS DE IMPUESTO PREDIAL      </v>
          </cell>
          <cell r="D3723">
            <v>0</v>
          </cell>
          <cell r="E3723">
            <v>31372441.210000001</v>
          </cell>
          <cell r="F3723">
            <v>7299259.29</v>
          </cell>
          <cell r="G3723">
            <v>-24073181.920000002</v>
          </cell>
        </row>
        <row r="3724">
          <cell r="B3724" t="str">
            <v>81300-41170-1700-0001-0310</v>
          </cell>
          <cell r="C3724" t="str">
            <v>I.MOD-MULTAS DE IMPUESTO PREDIAL        </v>
          </cell>
          <cell r="D3724">
            <v>0</v>
          </cell>
          <cell r="E3724">
            <v>1183.0999999999999</v>
          </cell>
          <cell r="F3724">
            <v>887.31</v>
          </cell>
          <cell r="G3724">
            <v>-295.79000000000002</v>
          </cell>
        </row>
        <row r="3725">
          <cell r="B3725" t="str">
            <v>81300-41170-1700-0001-0311</v>
          </cell>
          <cell r="C3725" t="str">
            <v>I.MOD-REZAGO DE IMPUESTO PREDIAL        </v>
          </cell>
          <cell r="D3725">
            <v>0</v>
          </cell>
          <cell r="E3725">
            <v>168114440.63999999</v>
          </cell>
          <cell r="F3725">
            <v>194919730.47999999</v>
          </cell>
          <cell r="G3725">
            <v>26805289.84</v>
          </cell>
        </row>
        <row r="3726">
          <cell r="B3726" t="str">
            <v>81300-41170-1700-0001-0312</v>
          </cell>
          <cell r="C3726" t="str">
            <v>I.MOD-GASTOS DE EJECUCION TRASLADO DE DO</v>
          </cell>
          <cell r="D3726">
            <v>0</v>
          </cell>
          <cell r="E3726">
            <v>150010.18</v>
          </cell>
          <cell r="F3726">
            <v>44576.97</v>
          </cell>
          <cell r="G3726">
            <v>-105433.21</v>
          </cell>
        </row>
        <row r="3727">
          <cell r="B3727" t="str">
            <v>81300-41170-1700-0001-0313</v>
          </cell>
          <cell r="C3727" t="str">
            <v>I.MOD-RECARGOS DE TRASLADO DE DOMINIO   </v>
          </cell>
          <cell r="D3727">
            <v>0</v>
          </cell>
          <cell r="E3727">
            <v>659935.98</v>
          </cell>
          <cell r="F3727">
            <v>204021.42</v>
          </cell>
          <cell r="G3727">
            <v>-455914.56</v>
          </cell>
        </row>
        <row r="3728">
          <cell r="B3728" t="str">
            <v>81300-41170-1700-0001-0314</v>
          </cell>
          <cell r="C3728" t="str">
            <v>I.MOD-MULTAS DE TRASLADO DE DOMINIO     </v>
          </cell>
          <cell r="D3728">
            <v>0</v>
          </cell>
          <cell r="E3728">
            <v>6684197.8300000001</v>
          </cell>
          <cell r="F3728">
            <v>2070049.94</v>
          </cell>
          <cell r="G3728">
            <v>-4614147.8899999997</v>
          </cell>
        </row>
        <row r="3729">
          <cell r="B3729" t="str">
            <v>81300-41170-1700-0001-0316</v>
          </cell>
          <cell r="C3729" t="str">
            <v>I.MOD-RECAR DE DIV/LOTIFICACION INMUEBLE</v>
          </cell>
          <cell r="D3729">
            <v>0</v>
          </cell>
          <cell r="E3729">
            <v>177600.77</v>
          </cell>
          <cell r="F3729">
            <v>53756.84</v>
          </cell>
          <cell r="G3729">
            <v>-123843.93</v>
          </cell>
        </row>
        <row r="3730">
          <cell r="B3730" t="str">
            <v>81300-41170-1700-0001-0318</v>
          </cell>
          <cell r="C3730" t="str">
            <v>I.MOD- GASTOS POR REMATE DE IMPUESTO</v>
          </cell>
          <cell r="D3730">
            <v>0</v>
          </cell>
          <cell r="E3730">
            <v>344668.52</v>
          </cell>
          <cell r="F3730">
            <v>110739.48</v>
          </cell>
          <cell r="G3730">
            <v>-233929.04</v>
          </cell>
        </row>
        <row r="3731">
          <cell r="B3731" t="str">
            <v>81300-41300-0000-0000-0000</v>
          </cell>
          <cell r="C3731" t="str">
            <v>I.MOD-CONTRIBUCIONES DE MEJORAS         </v>
          </cell>
          <cell r="D3731">
            <v>0</v>
          </cell>
          <cell r="E3731">
            <v>113812.72</v>
          </cell>
          <cell r="F3731">
            <v>85359.54</v>
          </cell>
          <cell r="G3731">
            <v>-28453.18</v>
          </cell>
        </row>
        <row r="3732">
          <cell r="B3732" t="str">
            <v>81300-41310-0000-0000-0000</v>
          </cell>
          <cell r="C3732" t="str">
            <v>I.MOD-CONT DE MEJORAS POR OBRAS PUBLICAS</v>
          </cell>
          <cell r="D3732">
            <v>0</v>
          </cell>
          <cell r="E3732">
            <v>113812.72</v>
          </cell>
          <cell r="F3732">
            <v>85359.54</v>
          </cell>
          <cell r="G3732">
            <v>-28453.18</v>
          </cell>
        </row>
        <row r="3733">
          <cell r="B3733" t="str">
            <v>81300-41310-3100-0001-0701</v>
          </cell>
          <cell r="C3733" t="str">
            <v>I.MOD-POR EJECUCION DE OBRAS PUBLICAS   </v>
          </cell>
          <cell r="D3733">
            <v>0</v>
          </cell>
          <cell r="E3733">
            <v>113812.72</v>
          </cell>
          <cell r="F3733">
            <v>85359.54</v>
          </cell>
          <cell r="G3733">
            <v>-28453.18</v>
          </cell>
        </row>
        <row r="3734">
          <cell r="B3734" t="str">
            <v>81300-41400-0000-0000-0000</v>
          </cell>
          <cell r="C3734" t="str">
            <v>I.MOD-DERECHOS                          </v>
          </cell>
          <cell r="D3734">
            <v>0</v>
          </cell>
          <cell r="E3734">
            <v>170938327.69999999</v>
          </cell>
          <cell r="F3734">
            <v>89484672.030000001</v>
          </cell>
          <cell r="G3734">
            <v>-81453655.670000002</v>
          </cell>
        </row>
        <row r="3735">
          <cell r="B3735" t="str">
            <v>81300-41410-0000-0000-0000</v>
          </cell>
          <cell r="C3735" t="str">
            <v>I.MOD-DER P USO  GOCE  APROV D BIENES DO</v>
          </cell>
          <cell r="D3735">
            <v>0</v>
          </cell>
          <cell r="E3735">
            <v>1385861.64</v>
          </cell>
          <cell r="F3735">
            <v>519738.29</v>
          </cell>
          <cell r="G3735">
            <v>-866123.35</v>
          </cell>
        </row>
        <row r="3736">
          <cell r="B3736" t="str">
            <v>81300-41410-4100-0001-0800</v>
          </cell>
          <cell r="C3736" t="str">
            <v>I.MOD-USO ESTACIONES DE TRANSFERENCIA   </v>
          </cell>
          <cell r="D3736">
            <v>0</v>
          </cell>
          <cell r="E3736">
            <v>1217861.6399999999</v>
          </cell>
          <cell r="F3736">
            <v>393738.29</v>
          </cell>
          <cell r="G3736">
            <v>-824123.35</v>
          </cell>
        </row>
        <row r="3737">
          <cell r="B3737" t="str">
            <v>81300-41410-4100-0001-0802</v>
          </cell>
          <cell r="C3737" t="str">
            <v>I.MOD-SANITARIOS EN LOS MERCADOS        </v>
          </cell>
          <cell r="D3737">
            <v>0</v>
          </cell>
          <cell r="E3737">
            <v>168000</v>
          </cell>
          <cell r="F3737">
            <v>126000</v>
          </cell>
          <cell r="G3737">
            <v>-42000</v>
          </cell>
        </row>
        <row r="3738">
          <cell r="B3738" t="str">
            <v>81300-41430-0000-0000-0000</v>
          </cell>
          <cell r="C3738" t="str">
            <v>I.MOD-DERECHOS POR PRESTACION DE SERVICI</v>
          </cell>
          <cell r="D3738">
            <v>0</v>
          </cell>
          <cell r="E3738">
            <v>169152864.77000001</v>
          </cell>
          <cell r="F3738">
            <v>88817078.299999997</v>
          </cell>
          <cell r="G3738">
            <v>-80335786.469999999</v>
          </cell>
        </row>
        <row r="3739">
          <cell r="B3739" t="str">
            <v>81300-41430-4300-0001-0902</v>
          </cell>
          <cell r="C3739" t="str">
            <v>I.MOD-SERVICIOS DE PANTEONES            </v>
          </cell>
          <cell r="D3739">
            <v>0</v>
          </cell>
          <cell r="E3739">
            <v>15441951.390000001</v>
          </cell>
          <cell r="F3739">
            <v>4811772.95</v>
          </cell>
          <cell r="G3739">
            <v>-10630178.439999999</v>
          </cell>
        </row>
        <row r="3740">
          <cell r="B3740" t="str">
            <v>81300-41430-4300-0001-0903</v>
          </cell>
          <cell r="C3740" t="str">
            <v>I.MOD-SERVICIOS DE RASTRO               </v>
          </cell>
          <cell r="D3740">
            <v>0</v>
          </cell>
          <cell r="E3740">
            <v>370619.8</v>
          </cell>
          <cell r="F3740">
            <v>115019.96</v>
          </cell>
          <cell r="G3740">
            <v>-255599.84</v>
          </cell>
        </row>
        <row r="3741">
          <cell r="B3741" t="str">
            <v>81300-41430-4300-0001-0904</v>
          </cell>
          <cell r="C3741" t="str">
            <v>I.MOD-SERVICIOS EXTRAORDINARIOS DE POLIC</v>
          </cell>
          <cell r="D3741">
            <v>0</v>
          </cell>
          <cell r="E3741">
            <v>11336971.039999999</v>
          </cell>
          <cell r="F3741">
            <v>2183191.5299999998</v>
          </cell>
          <cell r="G3741">
            <v>-9153779.5099999998</v>
          </cell>
        </row>
        <row r="3742">
          <cell r="B3742" t="str">
            <v>81300-41430-4300-0001-0905</v>
          </cell>
          <cell r="C3742" t="str">
            <v>I.MOD-SERV. SEGURIDAD PUBLICA POLICIA BA</v>
          </cell>
          <cell r="D3742">
            <v>0</v>
          </cell>
          <cell r="E3742">
            <v>77901.919999999998</v>
          </cell>
          <cell r="F3742">
            <v>24522</v>
          </cell>
          <cell r="G3742">
            <v>-53379.92</v>
          </cell>
        </row>
        <row r="3743">
          <cell r="B3743" t="str">
            <v>81300-41430-4300-0001-0906</v>
          </cell>
          <cell r="C3743" t="str">
            <v>I.MOD-SERV. SEG.PUB. VIGILAN.PERM. ESTAB</v>
          </cell>
          <cell r="D3743">
            <v>0</v>
          </cell>
          <cell r="E3743">
            <v>467803.93</v>
          </cell>
          <cell r="F3743">
            <v>145153.29999999999</v>
          </cell>
          <cell r="G3743">
            <v>-322650.63</v>
          </cell>
        </row>
        <row r="3744">
          <cell r="B3744" t="str">
            <v>81300-41430-4300-0001-0907</v>
          </cell>
          <cell r="C3744" t="str">
            <v>I.MOD-SERVICIOS DE TRANSPORTE PUBLICO UR</v>
          </cell>
          <cell r="D3744">
            <v>0</v>
          </cell>
          <cell r="E3744">
            <v>1525910.15</v>
          </cell>
          <cell r="F3744">
            <v>341716.87</v>
          </cell>
          <cell r="G3744">
            <v>-1184193.28</v>
          </cell>
        </row>
        <row r="3745">
          <cell r="B3745" t="str">
            <v>81300-41430-4300-0001-0909</v>
          </cell>
          <cell r="C3745" t="str">
            <v>I.MOD-SERVICIOS DE TRANSPORTE PUBLICO PE</v>
          </cell>
          <cell r="D3745">
            <v>0</v>
          </cell>
          <cell r="E3745">
            <v>3014624.5</v>
          </cell>
          <cell r="F3745">
            <v>971343.45</v>
          </cell>
          <cell r="G3745">
            <v>-2043281.05</v>
          </cell>
        </row>
        <row r="3746">
          <cell r="B3746" t="str">
            <v>81300-41430-4300-0001-0910</v>
          </cell>
          <cell r="C3746" t="str">
            <v>I.MOD-SERVICIOS EXTRAORDINARIOS DE TRANS</v>
          </cell>
          <cell r="D3746">
            <v>0</v>
          </cell>
          <cell r="E3746">
            <v>1295058.46</v>
          </cell>
          <cell r="F3746">
            <v>401950.5</v>
          </cell>
          <cell r="G3746">
            <v>-893107.96</v>
          </cell>
        </row>
        <row r="3747">
          <cell r="B3747" t="str">
            <v>81300-41430-4300-0001-0911</v>
          </cell>
          <cell r="C3747" t="str">
            <v>I.MOD-ESTACIONAMIENTO FUNDADORES        </v>
          </cell>
          <cell r="D3747">
            <v>0</v>
          </cell>
          <cell r="E3747">
            <v>485603.34</v>
          </cell>
          <cell r="F3747">
            <v>184609.5</v>
          </cell>
          <cell r="G3747">
            <v>-300993.84000000003</v>
          </cell>
        </row>
        <row r="3748">
          <cell r="B3748" t="str">
            <v>81300-41430-4300-0001-0912</v>
          </cell>
          <cell r="C3748" t="str">
            <v>I.MOD-ESTACIONAMIENTO MARIANO ESCOBEDO  </v>
          </cell>
          <cell r="D3748">
            <v>0</v>
          </cell>
          <cell r="E3748">
            <v>125641</v>
          </cell>
          <cell r="F3748">
            <v>94230.75</v>
          </cell>
          <cell r="G3748">
            <v>-31410.25</v>
          </cell>
        </row>
        <row r="3749">
          <cell r="B3749" t="str">
            <v>81300-41430-4300-0001-0913</v>
          </cell>
          <cell r="C3749" t="str">
            <v>I.MOD-ESTACIONAMIENTO JUAREZ            </v>
          </cell>
          <cell r="D3749">
            <v>0</v>
          </cell>
          <cell r="E3749">
            <v>88533.119999999995</v>
          </cell>
          <cell r="F3749">
            <v>66399.839999999997</v>
          </cell>
          <cell r="G3749">
            <v>-22133.279999999999</v>
          </cell>
        </row>
        <row r="3750">
          <cell r="B3750" t="str">
            <v>81300-41430-4300-0001-0914</v>
          </cell>
          <cell r="C3750" t="str">
            <v>I.MOD-ESTACIONAMIENTO TLACUACHE         </v>
          </cell>
          <cell r="D3750">
            <v>0</v>
          </cell>
          <cell r="E3750">
            <v>48321.21</v>
          </cell>
          <cell r="F3750">
            <v>18168.14</v>
          </cell>
          <cell r="G3750">
            <v>-30153.07</v>
          </cell>
        </row>
        <row r="3751">
          <cell r="B3751" t="str">
            <v>81300-41430-4300-0001-0915</v>
          </cell>
          <cell r="C3751" t="str">
            <v>I.MOD-ESTACIONAMIENTO ALDAMA            </v>
          </cell>
          <cell r="D3751">
            <v>0</v>
          </cell>
          <cell r="E3751">
            <v>259514.68</v>
          </cell>
          <cell r="F3751">
            <v>194636.01</v>
          </cell>
          <cell r="G3751">
            <v>-64878.67</v>
          </cell>
        </row>
        <row r="3752">
          <cell r="B3752" t="str">
            <v>81300-41430-4300-0001-0917</v>
          </cell>
          <cell r="C3752" t="str">
            <v>I.MOD-PENSION ESTACIONAMIENTO FUNDADORES</v>
          </cell>
          <cell r="D3752">
            <v>0</v>
          </cell>
          <cell r="E3752">
            <v>417858.03</v>
          </cell>
          <cell r="F3752">
            <v>157790.97</v>
          </cell>
          <cell r="G3752">
            <v>-260067.06</v>
          </cell>
        </row>
        <row r="3753">
          <cell r="B3753" t="str">
            <v>81300-41430-4300-0001-0918</v>
          </cell>
          <cell r="C3753" t="str">
            <v>I.MOD-PENSION ESTACIONAMIENTO MARIANO ES</v>
          </cell>
          <cell r="D3753">
            <v>0</v>
          </cell>
          <cell r="E3753">
            <v>13131.64</v>
          </cell>
          <cell r="F3753">
            <v>9848.73</v>
          </cell>
          <cell r="G3753">
            <v>-3282.91</v>
          </cell>
        </row>
        <row r="3754">
          <cell r="B3754" t="str">
            <v>81300-41430-4300-0001-0920</v>
          </cell>
          <cell r="C3754" t="str">
            <v>I.MOD-EXAMENES MEDICOS                  </v>
          </cell>
          <cell r="D3754">
            <v>0</v>
          </cell>
          <cell r="E3754">
            <v>21797.360000000001</v>
          </cell>
          <cell r="F3754">
            <v>10050.57</v>
          </cell>
          <cell r="G3754">
            <v>-11746.79</v>
          </cell>
        </row>
        <row r="3755">
          <cell r="B3755" t="str">
            <v>81300-41430-4300-0001-0921</v>
          </cell>
          <cell r="C3755" t="str">
            <v>I.MOD-SERVICIOS CENTRO ANTIRRABICO      </v>
          </cell>
          <cell r="D3755">
            <v>0</v>
          </cell>
          <cell r="E3755">
            <v>117280.78</v>
          </cell>
          <cell r="F3755">
            <v>43360.89</v>
          </cell>
          <cell r="G3755">
            <v>-73919.89</v>
          </cell>
        </row>
        <row r="3756">
          <cell r="B3756" t="str">
            <v>81300-41430-4300-0001-0922</v>
          </cell>
          <cell r="C3756" t="str">
            <v>I.MOD-CONSULTA DENTAL SALUD MPAL.       </v>
          </cell>
          <cell r="D3756">
            <v>0</v>
          </cell>
          <cell r="E3756">
            <v>300000</v>
          </cell>
          <cell r="F3756">
            <v>114000</v>
          </cell>
          <cell r="G3756">
            <v>-186000</v>
          </cell>
        </row>
        <row r="3757">
          <cell r="B3757" t="str">
            <v>81300-41430-4300-0001-0924</v>
          </cell>
          <cell r="C3757" t="str">
            <v>I.MOD-DICTÁMENES DE PROTECCION CIVIL    </v>
          </cell>
          <cell r="D3757">
            <v>0</v>
          </cell>
          <cell r="E3757">
            <v>1215795.76</v>
          </cell>
          <cell r="F3757">
            <v>455923.44</v>
          </cell>
          <cell r="G3757">
            <v>-759872.32</v>
          </cell>
        </row>
        <row r="3758">
          <cell r="B3758" t="str">
            <v>81300-41430-4300-0001-0925</v>
          </cell>
          <cell r="C3758" t="str">
            <v>I.MOD-SIMULACROS PROTECCION CIVIL       </v>
          </cell>
          <cell r="D3758">
            <v>0</v>
          </cell>
          <cell r="E3758">
            <v>427752</v>
          </cell>
          <cell r="F3758">
            <v>160407</v>
          </cell>
          <cell r="G3758">
            <v>-267345</v>
          </cell>
        </row>
        <row r="3759">
          <cell r="B3759" t="str">
            <v>81300-41430-4300-0001-0926</v>
          </cell>
          <cell r="C3759" t="str">
            <v>I.MOD-SERVICIOS EXTRAORDINARIOS DE PROTE</v>
          </cell>
          <cell r="D3759">
            <v>0</v>
          </cell>
          <cell r="E3759">
            <v>506539.24</v>
          </cell>
          <cell r="F3759">
            <v>189952.2</v>
          </cell>
          <cell r="G3759">
            <v>-316587.03999999998</v>
          </cell>
        </row>
        <row r="3760">
          <cell r="B3760" t="str">
            <v>81300-41430-4300-0001-0928</v>
          </cell>
          <cell r="C3760" t="str">
            <v>I.MOD-ALINEAMIENTO Y NUMERO OFICIAL PRED</v>
          </cell>
          <cell r="D3760">
            <v>0</v>
          </cell>
          <cell r="E3760">
            <v>3143283.44</v>
          </cell>
          <cell r="F3760">
            <v>2357462.58</v>
          </cell>
          <cell r="G3760">
            <v>-785820.86</v>
          </cell>
        </row>
        <row r="3761">
          <cell r="B3761" t="str">
            <v>81300-41430-4300-0001-0929</v>
          </cell>
          <cell r="C3761" t="str">
            <v>I.MOD-INSTALACION DE TERRAZAS MOVILES   </v>
          </cell>
          <cell r="D3761">
            <v>0</v>
          </cell>
          <cell r="E3761">
            <v>215562.05</v>
          </cell>
          <cell r="F3761">
            <v>80856.67</v>
          </cell>
          <cell r="G3761">
            <v>-134705.38</v>
          </cell>
        </row>
        <row r="3762">
          <cell r="B3762" t="str">
            <v>81300-41430-4300-0001-0930</v>
          </cell>
          <cell r="C3762" t="str">
            <v>I.MOD-LICENCIA DE CONSTRUCCION, REGULARI</v>
          </cell>
          <cell r="D3762">
            <v>0</v>
          </cell>
          <cell r="E3762">
            <v>16747889.18</v>
          </cell>
          <cell r="F3762">
            <v>6254629.1600000001</v>
          </cell>
          <cell r="G3762">
            <v>-10493260.02</v>
          </cell>
        </row>
        <row r="3763">
          <cell r="B3763" t="str">
            <v>81300-41430-4300-0001-0934</v>
          </cell>
          <cell r="C3763" t="str">
            <v>I.MOD-LICENCIA DE USO DE SUELO          </v>
          </cell>
          <cell r="D3763">
            <v>0</v>
          </cell>
          <cell r="E3763">
            <v>5478644.3099999996</v>
          </cell>
          <cell r="F3763">
            <v>2075129.5</v>
          </cell>
          <cell r="G3763">
            <v>-3403514.81</v>
          </cell>
        </row>
        <row r="3764">
          <cell r="B3764" t="str">
            <v>81300-41430-4300-0001-0935</v>
          </cell>
          <cell r="C3764" t="str">
            <v>I.MOD-CERTIFICACIÓN DE NUMERO OFICIAL   </v>
          </cell>
          <cell r="D3764">
            <v>0</v>
          </cell>
          <cell r="E3764">
            <v>5800.23</v>
          </cell>
          <cell r="F3764">
            <v>2176.6799999999998</v>
          </cell>
          <cell r="G3764">
            <v>-3623.55</v>
          </cell>
        </row>
        <row r="3765">
          <cell r="B3765" t="str">
            <v>81300-41430-4300-0001-0936</v>
          </cell>
          <cell r="C3765" t="str">
            <v>I.MOD-CERTIFICACION DE TERMINACION DE OB</v>
          </cell>
          <cell r="D3765">
            <v>0</v>
          </cell>
          <cell r="E3765">
            <v>374966.72</v>
          </cell>
          <cell r="F3765">
            <v>141901.64000000001</v>
          </cell>
          <cell r="G3765">
            <v>-233065.08</v>
          </cell>
        </row>
        <row r="3766">
          <cell r="B3766" t="str">
            <v>81300-41430-4300-0001-0937</v>
          </cell>
          <cell r="C3766" t="str">
            <v>I.MOD-DICTAMEN DE FACTIBILIDAD PARA DIVI</v>
          </cell>
          <cell r="D3766">
            <v>0</v>
          </cell>
          <cell r="E3766">
            <v>255834.2</v>
          </cell>
          <cell r="F3766">
            <v>96957.77</v>
          </cell>
          <cell r="G3766">
            <v>-158876.43</v>
          </cell>
        </row>
        <row r="3767">
          <cell r="B3767" t="str">
            <v>81300-41430-4300-0001-0939</v>
          </cell>
          <cell r="C3767" t="str">
            <v>I.MOD-LICENCIA CONSTRUCCION EN LA VIA PU</v>
          </cell>
          <cell r="D3767">
            <v>0</v>
          </cell>
          <cell r="E3767">
            <v>1442311.7</v>
          </cell>
          <cell r="F3767">
            <v>532545.86</v>
          </cell>
          <cell r="G3767">
            <v>-909765.84</v>
          </cell>
        </row>
        <row r="3768">
          <cell r="B3768" t="str">
            <v>81300-41430-4300-0001-0940</v>
          </cell>
          <cell r="C3768" t="str">
            <v>I.MOD-CERTIFICACION DE TERMINACION DE OB</v>
          </cell>
          <cell r="D3768">
            <v>0</v>
          </cell>
          <cell r="E3768">
            <v>76050</v>
          </cell>
          <cell r="F3768">
            <v>28080</v>
          </cell>
          <cell r="G3768">
            <v>-47970</v>
          </cell>
        </row>
        <row r="3769">
          <cell r="B3769" t="str">
            <v>81300-41430-4300-0001-0941</v>
          </cell>
          <cell r="C3769" t="str">
            <v>I.MOD-AVALUOS DE INMUEBLES              </v>
          </cell>
          <cell r="D3769">
            <v>0</v>
          </cell>
          <cell r="E3769">
            <v>1372618.57</v>
          </cell>
          <cell r="F3769">
            <v>519311.95</v>
          </cell>
          <cell r="G3769">
            <v>-853306.62</v>
          </cell>
        </row>
        <row r="3770">
          <cell r="B3770" t="str">
            <v>81300-41430-4300-0001-0943</v>
          </cell>
          <cell r="C3770" t="str">
            <v>I.MOD-FOLIO GENERADO EN LA REVISION DE A</v>
          </cell>
          <cell r="D3770">
            <v>0</v>
          </cell>
          <cell r="E3770">
            <v>919256.96</v>
          </cell>
          <cell r="F3770">
            <v>689442.72</v>
          </cell>
          <cell r="G3770">
            <v>-229814.24</v>
          </cell>
        </row>
        <row r="3771">
          <cell r="B3771" t="str">
            <v>81300-41430-4300-0001-0944</v>
          </cell>
          <cell r="C3771" t="str">
            <v>I.MOD-LICENCIA DE FACTIBILIDAD DE USOS D</v>
          </cell>
          <cell r="D3771">
            <v>0</v>
          </cell>
          <cell r="E3771">
            <v>599810.86</v>
          </cell>
          <cell r="F3771">
            <v>449858.13</v>
          </cell>
          <cell r="G3771">
            <v>-149952.73000000001</v>
          </cell>
        </row>
        <row r="3772">
          <cell r="B3772" t="str">
            <v>81300-41430-4300-0001-0945</v>
          </cell>
          <cell r="C3772" t="str">
            <v>I.MOD-REVISION DE PROYECTOS DE FRACCIONA</v>
          </cell>
          <cell r="D3772">
            <v>0</v>
          </cell>
          <cell r="E3772">
            <v>237786.2</v>
          </cell>
          <cell r="F3772">
            <v>88252.04</v>
          </cell>
          <cell r="G3772">
            <v>-149534.16</v>
          </cell>
        </row>
        <row r="3773">
          <cell r="B3773" t="str">
            <v>81300-41430-4300-0001-0946</v>
          </cell>
          <cell r="C3773" t="str">
            <v>I.MOD-AUTORIZACION DE TRAZA             </v>
          </cell>
          <cell r="D3773">
            <v>0</v>
          </cell>
          <cell r="E3773">
            <v>367037.83</v>
          </cell>
          <cell r="F3773">
            <v>119683.49</v>
          </cell>
          <cell r="G3773">
            <v>-247354.34</v>
          </cell>
        </row>
        <row r="3774">
          <cell r="B3774" t="str">
            <v>81300-41430-4300-0001-0947</v>
          </cell>
          <cell r="C3774" t="str">
            <v>I.MOD-REVISION DE PROYECTOS EJECUTIVOS  </v>
          </cell>
          <cell r="D3774">
            <v>0</v>
          </cell>
          <cell r="E3774">
            <v>33098.839999999997</v>
          </cell>
          <cell r="F3774">
            <v>24824.13</v>
          </cell>
          <cell r="G3774">
            <v>-8274.7099999999991</v>
          </cell>
        </row>
        <row r="3775">
          <cell r="B3775" t="str">
            <v>81300-41430-4300-0001-0948</v>
          </cell>
          <cell r="C3775" t="str">
            <v>I.MOD-POR AUTORIZACION DE SECCIONAMIENTO</v>
          </cell>
          <cell r="D3775">
            <v>0</v>
          </cell>
          <cell r="E3775">
            <v>1835468.3</v>
          </cell>
          <cell r="F3775">
            <v>665354.86</v>
          </cell>
          <cell r="G3775">
            <v>-1170113.44</v>
          </cell>
        </row>
        <row r="3776">
          <cell r="B3776" t="str">
            <v>81300-41430-4300-0001-0949</v>
          </cell>
          <cell r="C3776" t="str">
            <v>I.MOD-POR SUPERVISION DE OBRA           </v>
          </cell>
          <cell r="D3776">
            <v>0</v>
          </cell>
          <cell r="E3776">
            <v>14033434.91</v>
          </cell>
          <cell r="F3776">
            <v>5334466.01</v>
          </cell>
          <cell r="G3776">
            <v>-8698968.9000000004</v>
          </cell>
        </row>
        <row r="3777">
          <cell r="B3777" t="str">
            <v>81300-41430-4300-0001-0950</v>
          </cell>
          <cell r="C3777" t="str">
            <v>I.MOD-LICENCIA PARA EL ESTABLECIMIENTO D</v>
          </cell>
          <cell r="D3777">
            <v>0</v>
          </cell>
          <cell r="E3777">
            <v>836865</v>
          </cell>
          <cell r="F3777">
            <v>314592.3</v>
          </cell>
          <cell r="G3777">
            <v>-522272.7</v>
          </cell>
        </row>
        <row r="3778">
          <cell r="B3778" t="str">
            <v>81300-41430-4300-0001-0954</v>
          </cell>
          <cell r="C3778" t="str">
            <v>I.MOD-ANUNCIOS COLOCADOS EN VEHICULOS DE</v>
          </cell>
          <cell r="D3778">
            <v>0</v>
          </cell>
          <cell r="E3778">
            <v>1001717.1</v>
          </cell>
          <cell r="F3778">
            <v>377319.69</v>
          </cell>
          <cell r="G3778">
            <v>-624397.41</v>
          </cell>
        </row>
        <row r="3779">
          <cell r="B3779" t="str">
            <v>81300-41430-4300-0001-0955</v>
          </cell>
          <cell r="C3779" t="str">
            <v>I.MOD-POR DIFUSION FONETICA DE PUBLICIDA</v>
          </cell>
          <cell r="D3779">
            <v>0</v>
          </cell>
          <cell r="E3779">
            <v>8799.7800000000007</v>
          </cell>
          <cell r="F3779">
            <v>6599.82</v>
          </cell>
          <cell r="G3779">
            <v>-2199.96</v>
          </cell>
        </row>
        <row r="3780">
          <cell r="B3780" t="str">
            <v>81300-41430-4300-0001-0956</v>
          </cell>
          <cell r="C3780" t="str">
            <v>I.MOD-PERMISO EVENTUAL PARA LA VENTA DE</v>
          </cell>
          <cell r="D3780">
            <v>0</v>
          </cell>
          <cell r="E3780">
            <v>8095207.8399999999</v>
          </cell>
          <cell r="F3780">
            <v>3035702.95</v>
          </cell>
          <cell r="G3780">
            <v>-5059504.8899999997</v>
          </cell>
        </row>
        <row r="3781">
          <cell r="B3781" t="str">
            <v>81300-41430-4300-0001-0958</v>
          </cell>
          <cell r="C3781" t="str">
            <v>I.MOD-DICTAMEN POR EVALUACION DE IMPACTO</v>
          </cell>
          <cell r="D3781">
            <v>0</v>
          </cell>
          <cell r="E3781">
            <v>625000</v>
          </cell>
          <cell r="F3781">
            <v>235000</v>
          </cell>
          <cell r="G3781">
            <v>-390000</v>
          </cell>
        </row>
        <row r="3782">
          <cell r="B3782" t="str">
            <v>81300-41430-4300-0001-0959</v>
          </cell>
          <cell r="C3782" t="str">
            <v>I.MOD-TRAMITE DE ESTUDIO DE RIESGO      </v>
          </cell>
          <cell r="D3782">
            <v>0</v>
          </cell>
          <cell r="E3782">
            <v>159999.98000000001</v>
          </cell>
          <cell r="F3782">
            <v>120000</v>
          </cell>
          <cell r="G3782">
            <v>-39999.980000000003</v>
          </cell>
        </row>
        <row r="3783">
          <cell r="B3783" t="str">
            <v>81300-41430-4300-0001-0960</v>
          </cell>
          <cell r="C3783" t="str">
            <v>I.MOD-LICENCIA AMBIENTAL DE FUNCIONAMIEN</v>
          </cell>
          <cell r="D3783">
            <v>0</v>
          </cell>
          <cell r="E3783">
            <v>69646.320000000007</v>
          </cell>
          <cell r="F3783">
            <v>26117.37</v>
          </cell>
          <cell r="G3783">
            <v>-43528.95</v>
          </cell>
        </row>
        <row r="3784">
          <cell r="B3784" t="str">
            <v>81300-41430-4300-0001-0961</v>
          </cell>
          <cell r="C3784" t="str">
            <v>I.MOD-PERMISO DE PODA Y TRASPLANTE DE AR</v>
          </cell>
          <cell r="D3784">
            <v>0</v>
          </cell>
          <cell r="E3784">
            <v>72000</v>
          </cell>
          <cell r="F3784">
            <v>27000</v>
          </cell>
          <cell r="G3784">
            <v>-45000</v>
          </cell>
        </row>
        <row r="3785">
          <cell r="B3785" t="str">
            <v>81300-41430-4300-0001-0962</v>
          </cell>
          <cell r="C3785" t="str">
            <v>I.MOD-PERMISO DE TALA URBANA DE ARBOLES</v>
          </cell>
          <cell r="D3785">
            <v>0</v>
          </cell>
          <cell r="E3785">
            <v>127000</v>
          </cell>
          <cell r="F3785">
            <v>46000</v>
          </cell>
          <cell r="G3785">
            <v>-81000</v>
          </cell>
        </row>
        <row r="3786">
          <cell r="B3786" t="str">
            <v>81300-41430-4300-0001-0963</v>
          </cell>
          <cell r="C3786" t="str">
            <v>I.MOD-CONSTANCIAS DE INSCRIPCION O NO IN</v>
          </cell>
          <cell r="D3786">
            <v>0</v>
          </cell>
          <cell r="E3786">
            <v>532722.56000000006</v>
          </cell>
          <cell r="F3786">
            <v>399541.92</v>
          </cell>
          <cell r="G3786">
            <v>-133180.64000000001</v>
          </cell>
        </row>
        <row r="3787">
          <cell r="B3787" t="str">
            <v>81300-41430-4300-0001-0964</v>
          </cell>
          <cell r="C3787" t="str">
            <v>I.MOD-CONSTANCIAS DE EXISTENCIA O NO EXI</v>
          </cell>
          <cell r="D3787">
            <v>0</v>
          </cell>
          <cell r="E3787">
            <v>31529.279999999999</v>
          </cell>
          <cell r="F3787">
            <v>11600.5</v>
          </cell>
          <cell r="G3787">
            <v>-19928.78</v>
          </cell>
        </row>
        <row r="3788">
          <cell r="B3788" t="str">
            <v>81300-41430-4300-0001-0965</v>
          </cell>
          <cell r="C3788" t="str">
            <v>I.MOD-CONSTANCIA DE NO ADEUDO DE OBRAS P</v>
          </cell>
          <cell r="D3788">
            <v>0</v>
          </cell>
          <cell r="E3788">
            <v>220273.24</v>
          </cell>
          <cell r="F3788">
            <v>82162.23</v>
          </cell>
          <cell r="G3788">
            <v>-138111.01</v>
          </cell>
        </row>
        <row r="3789">
          <cell r="B3789" t="str">
            <v>81300-41430-4300-0001-0966</v>
          </cell>
          <cell r="C3789" t="str">
            <v>I.MOD-CERTIFICACIONES                   </v>
          </cell>
          <cell r="D3789">
            <v>0</v>
          </cell>
          <cell r="E3789">
            <v>15894.83</v>
          </cell>
          <cell r="F3789">
            <v>5176.3999999999996</v>
          </cell>
          <cell r="G3789">
            <v>-10718.43</v>
          </cell>
        </row>
        <row r="3790">
          <cell r="B3790" t="str">
            <v>81300-41430-4300-0001-0968</v>
          </cell>
          <cell r="C3790" t="str">
            <v>I.MOD-CONSTANCIAS EXPEDIDAS POR LAS DEPE</v>
          </cell>
          <cell r="D3790">
            <v>0</v>
          </cell>
          <cell r="E3790">
            <v>181570.17</v>
          </cell>
          <cell r="F3790">
            <v>67783.199999999997</v>
          </cell>
          <cell r="G3790">
            <v>-113786.97</v>
          </cell>
        </row>
        <row r="3791">
          <cell r="B3791" t="str">
            <v>81300-41430-4300-0001-0969</v>
          </cell>
          <cell r="C3791" t="str">
            <v>I.MOD-EXPEDICION DE CONSTANCIA DE NO INF</v>
          </cell>
          <cell r="D3791">
            <v>0</v>
          </cell>
          <cell r="E3791">
            <v>987017.18</v>
          </cell>
          <cell r="F3791">
            <v>368071.95</v>
          </cell>
          <cell r="G3791">
            <v>-618945.23</v>
          </cell>
        </row>
        <row r="3792">
          <cell r="B3792" t="str">
            <v>81300-41430-4300-0001-0970</v>
          </cell>
          <cell r="C3792" t="str">
            <v>I.MOD-CERTIFICACION DE REQUISITOS A EMPR</v>
          </cell>
          <cell r="D3792">
            <v>0</v>
          </cell>
          <cell r="E3792">
            <v>675408.04</v>
          </cell>
          <cell r="F3792">
            <v>506556.03</v>
          </cell>
          <cell r="G3792">
            <v>-168852.01</v>
          </cell>
        </row>
        <row r="3793">
          <cell r="B3793" t="str">
            <v>81300-41430-4300-0001-0971</v>
          </cell>
          <cell r="C3793" t="str">
            <v>I.MOD-SERVICIOS EN MATERIA DE ACCESO A L</v>
          </cell>
          <cell r="D3793">
            <v>0</v>
          </cell>
          <cell r="E3793">
            <v>53528.62</v>
          </cell>
          <cell r="F3793">
            <v>40146.480000000003</v>
          </cell>
          <cell r="G3793">
            <v>-13382.14</v>
          </cell>
        </row>
        <row r="3794">
          <cell r="B3794" t="str">
            <v>81300-41430-4300-0001-0972</v>
          </cell>
          <cell r="C3794" t="str">
            <v>I.MOD- SERVICIO DE ALUMBRADO</v>
          </cell>
          <cell r="D3794">
            <v>0</v>
          </cell>
          <cell r="E3794">
            <v>65700209.479999997</v>
          </cell>
          <cell r="F3794">
            <v>49275157.109999999</v>
          </cell>
          <cell r="G3794">
            <v>-16425052.369999999</v>
          </cell>
        </row>
        <row r="3795">
          <cell r="B3795" t="str">
            <v>81300-41430-4300-0001-0975</v>
          </cell>
          <cell r="C3795" t="str">
            <v>I.MOD- CERTIFICACIÓN DE TRAMITES PAD</v>
          </cell>
          <cell r="D3795">
            <v>0</v>
          </cell>
          <cell r="E3795">
            <v>2347441.4</v>
          </cell>
          <cell r="F3795">
            <v>1760581.05</v>
          </cell>
          <cell r="G3795">
            <v>-586860.35</v>
          </cell>
        </row>
        <row r="3796">
          <cell r="B3796" t="str">
            <v>81300-41430-4300-0001-0976</v>
          </cell>
          <cell r="C3796" t="str">
            <v>I.MOD- SERVICIO EXTRAORDINARIO PERSO</v>
          </cell>
          <cell r="D3796">
            <v>0</v>
          </cell>
          <cell r="E3796">
            <v>208507.2</v>
          </cell>
          <cell r="F3796">
            <v>78190.2</v>
          </cell>
          <cell r="G3796">
            <v>-130317</v>
          </cell>
        </row>
        <row r="3797">
          <cell r="B3797" t="str">
            <v>81300-41430-4300-0001-0978</v>
          </cell>
          <cell r="C3797" t="str">
            <v>I.MOD- SERVICIO DE PIPAS MUNICIPALES</v>
          </cell>
          <cell r="D3797">
            <v>0</v>
          </cell>
          <cell r="E3797">
            <v>2489880</v>
          </cell>
          <cell r="F3797">
            <v>1867410</v>
          </cell>
          <cell r="G3797">
            <v>-622470</v>
          </cell>
        </row>
        <row r="3798">
          <cell r="B3798" t="str">
            <v>81300-41430-4300-0001-0979</v>
          </cell>
          <cell r="C3798" t="str">
            <v>I.MOD- AUTORIZACIÓN DEL PRO DE RED D</v>
          </cell>
          <cell r="D3798">
            <v>0</v>
          </cell>
          <cell r="E3798">
            <v>462.88</v>
          </cell>
          <cell r="F3798">
            <v>347.16</v>
          </cell>
          <cell r="G3798">
            <v>-115.72</v>
          </cell>
        </row>
        <row r="3799">
          <cell r="B3799" t="str">
            <v>81300-41430-4300-0001-0980</v>
          </cell>
          <cell r="C3799" t="str">
            <v>I.MOD- PERMISO DE OP. DE DISP. EMISO</v>
          </cell>
          <cell r="D3799">
            <v>0</v>
          </cell>
          <cell r="E3799">
            <v>2400</v>
          </cell>
          <cell r="F3799">
            <v>1800</v>
          </cell>
          <cell r="G3799">
            <v>-600</v>
          </cell>
        </row>
        <row r="3800">
          <cell r="B3800" t="str">
            <v>81300-41430-4300-0001-0986</v>
          </cell>
          <cell r="C3800" t="str">
            <v>I.MOD- PERMISO PARA LA PREST DE SERV</v>
          </cell>
          <cell r="D3800">
            <v>0</v>
          </cell>
          <cell r="E3800">
            <v>7413.42</v>
          </cell>
          <cell r="F3800">
            <v>5560.05</v>
          </cell>
          <cell r="G3800">
            <v>-1853.37</v>
          </cell>
        </row>
        <row r="3801">
          <cell r="B3801" t="str">
            <v>81300-41430-4300-0001-0987</v>
          </cell>
          <cell r="C3801" t="str">
            <v>I.MOD- PERMISO PARA LA PREST DEL SER</v>
          </cell>
          <cell r="D3801">
            <v>0</v>
          </cell>
          <cell r="E3801">
            <v>4906.8</v>
          </cell>
          <cell r="F3801">
            <v>3680.1</v>
          </cell>
          <cell r="G3801">
            <v>-1226.7</v>
          </cell>
        </row>
        <row r="3802">
          <cell r="B3802" t="str">
            <v>81300-41440-0000-0000-0000</v>
          </cell>
          <cell r="C3802" t="str">
            <v>I.MOD-ACCESORIOS DE DERECHO             </v>
          </cell>
          <cell r="D3802">
            <v>0</v>
          </cell>
          <cell r="E3802">
            <v>399601.29</v>
          </cell>
          <cell r="F3802">
            <v>147855.44</v>
          </cell>
          <cell r="G3802">
            <v>-251745.85</v>
          </cell>
        </row>
        <row r="3803">
          <cell r="B3803" t="str">
            <v>81300-41440-4500-0001-1103</v>
          </cell>
          <cell r="C3803" t="str">
            <v>I.MOD-RECARGOS PENSION ESTACIONAMIENTO  </v>
          </cell>
          <cell r="D3803">
            <v>0</v>
          </cell>
          <cell r="E3803">
            <v>121.87</v>
          </cell>
          <cell r="F3803">
            <v>44.3</v>
          </cell>
          <cell r="G3803">
            <v>-77.569999999999993</v>
          </cell>
        </row>
        <row r="3804">
          <cell r="B3804" t="str">
            <v>81300-41440-4500-0001-1107</v>
          </cell>
          <cell r="C3804" t="str">
            <v>I.MOD- RECARGOS DE ALUMBRADO PÚBLICO</v>
          </cell>
          <cell r="D3804">
            <v>0</v>
          </cell>
          <cell r="E3804">
            <v>399479.42</v>
          </cell>
          <cell r="F3804">
            <v>147811.14000000001</v>
          </cell>
          <cell r="G3804">
            <v>-251668.28</v>
          </cell>
        </row>
        <row r="3805">
          <cell r="B3805" t="str">
            <v>81300-41500-0000-0000-0000</v>
          </cell>
          <cell r="C3805" t="str">
            <v>I.MOD-PRODUCTOS DE TIPO CORRIENTE       </v>
          </cell>
          <cell r="D3805">
            <v>0</v>
          </cell>
          <cell r="E3805">
            <v>88996141.489999995</v>
          </cell>
          <cell r="F3805">
            <v>13814459.99</v>
          </cell>
          <cell r="G3805">
            <v>-75181681.5</v>
          </cell>
        </row>
        <row r="3806">
          <cell r="B3806" t="str">
            <v>81300-41590-0000-0000-0000</v>
          </cell>
          <cell r="C3806" t="str">
            <v>I.MOD-OTROS PRODUCTOS Q GENERAN ING CORR</v>
          </cell>
          <cell r="D3806">
            <v>0</v>
          </cell>
          <cell r="E3806">
            <v>88996141.489999995</v>
          </cell>
          <cell r="F3806">
            <v>13814459.99</v>
          </cell>
          <cell r="G3806">
            <v>-75181681.5</v>
          </cell>
        </row>
        <row r="3807">
          <cell r="B3807" t="str">
            <v>81300-41590-5100-0004-1351</v>
          </cell>
          <cell r="C3807" t="str">
            <v>I.MOD-VENTA DE FORMAS VALORADAS DESARR U</v>
          </cell>
          <cell r="D3807">
            <v>0</v>
          </cell>
          <cell r="E3807">
            <v>242665.24</v>
          </cell>
          <cell r="F3807">
            <v>91353.61</v>
          </cell>
          <cell r="G3807">
            <v>-151311.63</v>
          </cell>
        </row>
        <row r="3808">
          <cell r="B3808" t="str">
            <v>81300-41590-5100-0004-1352</v>
          </cell>
          <cell r="C3808" t="str">
            <v>I.MOD-VENTA DE FORMA PERMISOS DE FISCALI</v>
          </cell>
          <cell r="D3808">
            <v>0</v>
          </cell>
          <cell r="E3808">
            <v>6379.84</v>
          </cell>
          <cell r="F3808">
            <v>4784.91</v>
          </cell>
          <cell r="G3808">
            <v>-1594.93</v>
          </cell>
        </row>
        <row r="3809">
          <cell r="B3809" t="str">
            <v>81300-41590-5100-0004-1353</v>
          </cell>
          <cell r="C3809" t="str">
            <v>I.MOD-VTA DE FORMAS VALORADAS DE IMP INM</v>
          </cell>
          <cell r="D3809">
            <v>0</v>
          </cell>
          <cell r="E3809">
            <v>2117.2600000000002</v>
          </cell>
          <cell r="F3809">
            <v>1587.96</v>
          </cell>
          <cell r="G3809">
            <v>-529.29999999999995</v>
          </cell>
        </row>
        <row r="3810">
          <cell r="B3810" t="str">
            <v>81300-41590-5100-0004-1354</v>
          </cell>
          <cell r="C3810" t="str">
            <v>I.MOD-VENTA DE FORMAS VALORADAS MERCADOS</v>
          </cell>
          <cell r="D3810">
            <v>0</v>
          </cell>
          <cell r="E3810">
            <v>22989.74</v>
          </cell>
          <cell r="F3810">
            <v>17242.2</v>
          </cell>
          <cell r="G3810">
            <v>-5747.54</v>
          </cell>
        </row>
        <row r="3811">
          <cell r="B3811" t="str">
            <v>81300-41590-5100-0004-1356</v>
          </cell>
          <cell r="C3811" t="str">
            <v>I.MOD-INSCRIP AL PADRON MUN D PROVEEDORE</v>
          </cell>
          <cell r="D3811">
            <v>0</v>
          </cell>
          <cell r="E3811">
            <v>22013.48</v>
          </cell>
          <cell r="F3811">
            <v>8255.07</v>
          </cell>
          <cell r="G3811">
            <v>-13758.41</v>
          </cell>
        </row>
        <row r="3812">
          <cell r="B3812" t="str">
            <v>81300-41590-5100-0004-1358</v>
          </cell>
          <cell r="C3812" t="str">
            <v>I.MOD-INSCRIPCION AL PADRON MUNICIPAL DE</v>
          </cell>
          <cell r="D3812">
            <v>0</v>
          </cell>
          <cell r="E3812">
            <v>168445.43</v>
          </cell>
          <cell r="F3812">
            <v>63384.14</v>
          </cell>
          <cell r="G3812">
            <v>-105061.29</v>
          </cell>
        </row>
        <row r="3813">
          <cell r="B3813" t="str">
            <v>81300-41590-5100-0004-1360</v>
          </cell>
          <cell r="C3813" t="str">
            <v>I.MOD-VENTA DE BASES PARA LICITACION POR</v>
          </cell>
          <cell r="D3813">
            <v>0</v>
          </cell>
          <cell r="E3813">
            <v>310000</v>
          </cell>
          <cell r="F3813">
            <v>115000</v>
          </cell>
          <cell r="G3813">
            <v>-195000</v>
          </cell>
        </row>
        <row r="3814">
          <cell r="B3814" t="str">
            <v>81300-41590-5100-0004-1361</v>
          </cell>
          <cell r="C3814" t="str">
            <v>I.MOD-VENTA DE BASES PARA LICITACION DE</v>
          </cell>
          <cell r="D3814">
            <v>0</v>
          </cell>
          <cell r="E3814">
            <v>161957.9</v>
          </cell>
          <cell r="F3814">
            <v>64783.16</v>
          </cell>
          <cell r="G3814">
            <v>-97174.74</v>
          </cell>
        </row>
        <row r="3815">
          <cell r="B3815" t="str">
            <v>81300-41590-5100-0004-1364</v>
          </cell>
          <cell r="C3815" t="str">
            <v>I.MOD-ARRENDAMIENTO DE PROPIEDADES MUNIC</v>
          </cell>
          <cell r="D3815">
            <v>0</v>
          </cell>
          <cell r="E3815">
            <v>430777.99</v>
          </cell>
          <cell r="F3815">
            <v>297839.13</v>
          </cell>
          <cell r="G3815">
            <v>-132938.85999999999</v>
          </cell>
        </row>
        <row r="3816">
          <cell r="B3816" t="str">
            <v>81300-41590-5100-0004-1367</v>
          </cell>
          <cell r="C3816" t="str">
            <v>I.MOD-REPOSICION O EXTRAVIO DE TARJETAS</v>
          </cell>
          <cell r="D3816">
            <v>0</v>
          </cell>
          <cell r="E3816">
            <v>4474.72</v>
          </cell>
          <cell r="F3816">
            <v>3356.04</v>
          </cell>
          <cell r="G3816">
            <v>-1118.68</v>
          </cell>
        </row>
        <row r="3817">
          <cell r="B3817" t="str">
            <v>81300-41590-5100-0004-1368</v>
          </cell>
          <cell r="C3817" t="str">
            <v>I.MOD-POR ACCESO A SANITARIOS PLAZA EXPI</v>
          </cell>
          <cell r="D3817">
            <v>0</v>
          </cell>
          <cell r="E3817">
            <v>70288.399999999994</v>
          </cell>
          <cell r="F3817">
            <v>52716.3</v>
          </cell>
          <cell r="G3817">
            <v>-17572.099999999999</v>
          </cell>
        </row>
        <row r="3818">
          <cell r="B3818" t="str">
            <v>81300-41590-5100-0004-1369</v>
          </cell>
          <cell r="C3818" t="str">
            <v>I.MOD-POR ACCESO A SANITARIOS JARDIN SAN</v>
          </cell>
          <cell r="D3818">
            <v>0</v>
          </cell>
          <cell r="E3818">
            <v>68417.38</v>
          </cell>
          <cell r="F3818">
            <v>25753.7</v>
          </cell>
          <cell r="G3818">
            <v>-42663.68</v>
          </cell>
        </row>
        <row r="3819">
          <cell r="B3819" t="str">
            <v>81300-41590-5100-0004-1370</v>
          </cell>
          <cell r="C3819" t="str">
            <v>I.MOD-POR SERVICIOS DE MENSAJERIA       </v>
          </cell>
          <cell r="D3819">
            <v>0</v>
          </cell>
          <cell r="E3819">
            <v>25087.45</v>
          </cell>
          <cell r="F3819">
            <v>9582.61</v>
          </cell>
          <cell r="G3819">
            <v>-15504.84</v>
          </cell>
        </row>
        <row r="3820">
          <cell r="B3820" t="str">
            <v>81300-41590-5100-0004-1371</v>
          </cell>
          <cell r="C3820" t="str">
            <v>I.MOD-PERMISO PARA LA PRESENTACION DE ES</v>
          </cell>
          <cell r="D3820">
            <v>0</v>
          </cell>
          <cell r="E3820">
            <v>137110.20000000001</v>
          </cell>
          <cell r="F3820">
            <v>102832.65</v>
          </cell>
          <cell r="G3820">
            <v>-34277.550000000003</v>
          </cell>
        </row>
        <row r="3821">
          <cell r="B3821" t="str">
            <v>81300-41590-5100-0004-1372</v>
          </cell>
          <cell r="C3821" t="str">
            <v>I.MOD-POR CADA HORA DE AMPLIACION DE HOR</v>
          </cell>
          <cell r="D3821">
            <v>0</v>
          </cell>
          <cell r="E3821">
            <v>1542136.72</v>
          </cell>
          <cell r="F3821">
            <v>1156602.54</v>
          </cell>
          <cell r="G3821">
            <v>-385534.18</v>
          </cell>
        </row>
        <row r="3822">
          <cell r="B3822" t="str">
            <v>81300-41590-5100-0004-1373</v>
          </cell>
          <cell r="C3822" t="str">
            <v>I.MOD-PERMISOS PARA LA CELEBRACION DE EV</v>
          </cell>
          <cell r="D3822">
            <v>0</v>
          </cell>
          <cell r="E3822">
            <v>190110.56</v>
          </cell>
          <cell r="F3822">
            <v>142582.89000000001</v>
          </cell>
          <cell r="G3822">
            <v>-47527.67</v>
          </cell>
        </row>
        <row r="3823">
          <cell r="B3823" t="str">
            <v>81300-41590-5100-0004-1374</v>
          </cell>
          <cell r="C3823" t="str">
            <v>I.MOD-PERMISO PARA LA INSTALACION Y FUNC</v>
          </cell>
          <cell r="D3823">
            <v>0</v>
          </cell>
          <cell r="E3823">
            <v>172492.04</v>
          </cell>
          <cell r="F3823">
            <v>129369.03</v>
          </cell>
          <cell r="G3823">
            <v>-43123.01</v>
          </cell>
        </row>
        <row r="3824">
          <cell r="B3824" t="str">
            <v>81300-41590-5100-0004-1375</v>
          </cell>
          <cell r="C3824" t="str">
            <v>I.MOD-POR SERVICIOS DE GRUA MUNICIPAL   </v>
          </cell>
          <cell r="D3824">
            <v>0</v>
          </cell>
          <cell r="E3824">
            <v>833576.28</v>
          </cell>
          <cell r="F3824">
            <v>625182.21</v>
          </cell>
          <cell r="G3824">
            <v>-208394.07</v>
          </cell>
        </row>
        <row r="3825">
          <cell r="B3825" t="str">
            <v>81300-41590-5100-0004-1377</v>
          </cell>
          <cell r="C3825" t="str">
            <v>I.MOD-OCUPACION Y USO DE LA VIA PUBLICA</v>
          </cell>
          <cell r="D3825">
            <v>0</v>
          </cell>
          <cell r="E3825">
            <v>13709087.35</v>
          </cell>
          <cell r="F3825">
            <v>5138440.2699999996</v>
          </cell>
          <cell r="G3825">
            <v>-8570647.0800000001</v>
          </cell>
        </row>
        <row r="3826">
          <cell r="B3826" t="str">
            <v>81300-41590-5100-0004-1378</v>
          </cell>
          <cell r="C3826" t="str">
            <v>I.MOD-CEDULA DE EMPADRONAMIENTO         </v>
          </cell>
          <cell r="D3826">
            <v>0</v>
          </cell>
          <cell r="E3826">
            <v>47167.08</v>
          </cell>
          <cell r="F3826">
            <v>35375.31</v>
          </cell>
          <cell r="G3826">
            <v>-11791.77</v>
          </cell>
        </row>
        <row r="3827">
          <cell r="B3827" t="str">
            <v>81300-41590-5100-0004-1379</v>
          </cell>
          <cell r="C3827" t="str">
            <v>I.MOD-PERMISOS DE LAS FESTIVIDADES EN VI</v>
          </cell>
          <cell r="D3827">
            <v>0</v>
          </cell>
          <cell r="E3827">
            <v>795985.38</v>
          </cell>
          <cell r="F3827">
            <v>966085.68</v>
          </cell>
          <cell r="G3827">
            <v>170100.3</v>
          </cell>
        </row>
        <row r="3828">
          <cell r="B3828" t="str">
            <v>81300-41590-5100-0004-1381</v>
          </cell>
          <cell r="C3828" t="str">
            <v>I.MOD-POR LA AUTORIZACION PARA EL FUNCIO</v>
          </cell>
          <cell r="D3828">
            <v>0</v>
          </cell>
          <cell r="E3828">
            <v>2670175.96</v>
          </cell>
          <cell r="F3828">
            <v>2002631.97</v>
          </cell>
          <cell r="G3828">
            <v>-667543.99</v>
          </cell>
        </row>
        <row r="3829">
          <cell r="B3829" t="str">
            <v>81300-41590-5100-0004-1394</v>
          </cell>
          <cell r="C3829" t="str">
            <v>I.MOD-RENTA DE PALAPAS VIVERO MUNICIPAL</v>
          </cell>
          <cell r="D3829">
            <v>0</v>
          </cell>
          <cell r="E3829">
            <v>71396</v>
          </cell>
          <cell r="F3829">
            <v>53547</v>
          </cell>
          <cell r="G3829">
            <v>-17849</v>
          </cell>
        </row>
        <row r="3830">
          <cell r="B3830" t="str">
            <v>81300-41590-5100-0004-1395</v>
          </cell>
          <cell r="C3830" t="str">
            <v>I.MOD-ACCESO AL AREA DE JUEGOS INFANTILE</v>
          </cell>
          <cell r="D3830">
            <v>0</v>
          </cell>
          <cell r="E3830">
            <v>391999.96</v>
          </cell>
          <cell r="F3830">
            <v>294000</v>
          </cell>
          <cell r="G3830">
            <v>-97999.96</v>
          </cell>
        </row>
        <row r="3831">
          <cell r="B3831" t="str">
            <v>81300-41590-5100-0004-1397</v>
          </cell>
          <cell r="C3831" t="str">
            <v>I.MOD-POR LA VENTA DE HIELO RASTRO DE AV</v>
          </cell>
          <cell r="D3831">
            <v>0</v>
          </cell>
          <cell r="E3831">
            <v>84000</v>
          </cell>
          <cell r="F3831">
            <v>63000</v>
          </cell>
          <cell r="G3831">
            <v>-21000</v>
          </cell>
        </row>
        <row r="3832">
          <cell r="B3832" t="str">
            <v>81300-41590-5100-0004-1399</v>
          </cell>
          <cell r="C3832" t="str">
            <v>I.MOD-VISITAS GUIADAS A PANTEON SAN NICO</v>
          </cell>
          <cell r="D3832">
            <v>0</v>
          </cell>
          <cell r="E3832">
            <v>72000</v>
          </cell>
          <cell r="F3832">
            <v>54000</v>
          </cell>
          <cell r="G3832">
            <v>-18000</v>
          </cell>
        </row>
        <row r="3833">
          <cell r="B3833" t="str">
            <v>81300-41590-5100-0004-1402</v>
          </cell>
          <cell r="C3833" t="str">
            <v>I.MOD-LIMPIEZA GRAFITTI, APLICACIÓN DE A</v>
          </cell>
          <cell r="D3833">
            <v>0</v>
          </cell>
          <cell r="E3833">
            <v>536</v>
          </cell>
          <cell r="F3833">
            <v>402</v>
          </cell>
          <cell r="G3833">
            <v>-134</v>
          </cell>
        </row>
        <row r="3834">
          <cell r="B3834" t="str">
            <v>81300-41590-5100-0004-1403</v>
          </cell>
          <cell r="C3834" t="str">
            <v>I.MOD-TRAMITE DE PASAPORTES             </v>
          </cell>
          <cell r="D3834">
            <v>0</v>
          </cell>
          <cell r="E3834">
            <v>464492</v>
          </cell>
          <cell r="F3834">
            <v>348369</v>
          </cell>
          <cell r="G3834">
            <v>-116123</v>
          </cell>
        </row>
        <row r="3835">
          <cell r="B3835" t="str">
            <v>81300-41590-5100-0004-1404</v>
          </cell>
          <cell r="C3835" t="str">
            <v>I.MOD-COPIAS Y REPOSICIÓN DE DOCTOS.    </v>
          </cell>
          <cell r="D3835">
            <v>0</v>
          </cell>
          <cell r="E3835">
            <v>579098.84</v>
          </cell>
          <cell r="F3835">
            <v>434324.16</v>
          </cell>
          <cell r="G3835">
            <v>-144774.68</v>
          </cell>
        </row>
        <row r="3836">
          <cell r="B3836" t="str">
            <v>81300-41590-5100-0004-1406</v>
          </cell>
          <cell r="C3836" t="str">
            <v>I.MOD-POR ACCESO A SANITARIOS EX ESTACIO</v>
          </cell>
          <cell r="D3836">
            <v>0</v>
          </cell>
          <cell r="E3836">
            <v>112000</v>
          </cell>
          <cell r="F3836">
            <v>84000</v>
          </cell>
          <cell r="G3836">
            <v>-28000</v>
          </cell>
        </row>
        <row r="3837">
          <cell r="B3837" t="str">
            <v>81300-41590-5100-0004-1407</v>
          </cell>
          <cell r="C3837" t="str">
            <v>I.MOD-INTERESES POR INVERSIONES         </v>
          </cell>
          <cell r="D3837">
            <v>0</v>
          </cell>
          <cell r="E3837">
            <v>64712755.719999999</v>
          </cell>
          <cell r="F3837">
            <v>1355917.12</v>
          </cell>
          <cell r="G3837">
            <v>-63356838.600000001</v>
          </cell>
        </row>
        <row r="3838">
          <cell r="B3838" t="str">
            <v>81300-41590-5100-0004-1409</v>
          </cell>
          <cell r="C3838" t="str">
            <v>I.MOD-POR ACCESO SANITAR MCDO COMONFORT</v>
          </cell>
          <cell r="D3838">
            <v>0</v>
          </cell>
          <cell r="E3838">
            <v>19412.150000000001</v>
          </cell>
          <cell r="F3838">
            <v>7204.86</v>
          </cell>
          <cell r="G3838">
            <v>-12207.29</v>
          </cell>
        </row>
        <row r="3839">
          <cell r="B3839" t="str">
            <v>81300-41590-5100-0004-1410</v>
          </cell>
          <cell r="C3839" t="str">
            <v>I.MOD-IMPRESION DE PLANOS               </v>
          </cell>
          <cell r="D3839">
            <v>0</v>
          </cell>
          <cell r="E3839">
            <v>55994.86</v>
          </cell>
          <cell r="F3839">
            <v>21189.58</v>
          </cell>
          <cell r="G3839">
            <v>-34805.279999999999</v>
          </cell>
        </row>
        <row r="3840">
          <cell r="B3840" t="str">
            <v>81300-41590-5100-0004-1411</v>
          </cell>
          <cell r="C3840" t="str">
            <v>I.MOD- INSTALACIÓN DE REDUCTORES DE</v>
          </cell>
          <cell r="D3840">
            <v>0</v>
          </cell>
          <cell r="E3840">
            <v>57580</v>
          </cell>
          <cell r="F3840">
            <v>43185</v>
          </cell>
          <cell r="G3840">
            <v>-14395</v>
          </cell>
        </row>
        <row r="3841">
          <cell r="B3841" t="str">
            <v>81300-41590-5100-0004-1415</v>
          </cell>
          <cell r="C3841" t="str">
            <v>I.MOD- INSCRIPCIÓN PADRÓN PERITOS Y</v>
          </cell>
          <cell r="D3841">
            <v>0</v>
          </cell>
          <cell r="E3841">
            <v>2319.56</v>
          </cell>
          <cell r="F3841">
            <v>579.89</v>
          </cell>
          <cell r="G3841">
            <v>-1739.67</v>
          </cell>
        </row>
        <row r="3842">
          <cell r="B3842" t="str">
            <v>81300-41590-5100-0004-1419</v>
          </cell>
          <cell r="C3842" t="str">
            <v>I.MOD- USO INSTALA PLAZA CIUD PRAXED</v>
          </cell>
          <cell r="D3842">
            <v>0</v>
          </cell>
          <cell r="E3842">
            <v>183200</v>
          </cell>
          <cell r="F3842">
            <v>0</v>
          </cell>
          <cell r="G3842">
            <v>-183200</v>
          </cell>
        </row>
        <row r="3843">
          <cell r="B3843" t="str">
            <v>81300-41590-5100-0004-1420</v>
          </cell>
          <cell r="C3843" t="str">
            <v>I.MOD- USO INSTALA PLAZA CIUD GRISEL</v>
          </cell>
          <cell r="D3843">
            <v>0</v>
          </cell>
          <cell r="E3843">
            <v>555900</v>
          </cell>
          <cell r="F3843">
            <v>0</v>
          </cell>
          <cell r="G3843">
            <v>-555900</v>
          </cell>
        </row>
        <row r="3844">
          <cell r="B3844" t="str">
            <v>81300-41600-0000-0000-0000</v>
          </cell>
          <cell r="C3844" t="str">
            <v>I.MOD-APROVECHAMIENTOS DE TIPO CORRIENTE</v>
          </cell>
          <cell r="D3844">
            <v>0</v>
          </cell>
          <cell r="E3844">
            <v>151276571.16999999</v>
          </cell>
          <cell r="F3844">
            <v>79140693.540000007</v>
          </cell>
          <cell r="G3844">
            <v>-72135877.629999995</v>
          </cell>
        </row>
        <row r="3845">
          <cell r="B3845" t="str">
            <v>81300-41620-0000-0000-0000</v>
          </cell>
          <cell r="C3845" t="str">
            <v>I.MOD-MULTAS                            </v>
          </cell>
          <cell r="D3845">
            <v>0</v>
          </cell>
          <cell r="E3845">
            <v>71911941.659999996</v>
          </cell>
          <cell r="F3845">
            <v>40675047.93</v>
          </cell>
          <cell r="G3845">
            <v>-31236893.73</v>
          </cell>
        </row>
        <row r="3846">
          <cell r="B3846" t="str">
            <v>81300-41620-6100-0002-1551</v>
          </cell>
          <cell r="C3846" t="str">
            <v>I.MOD-MULTAS DE TRANSPORTE PUBLICO      </v>
          </cell>
          <cell r="D3846">
            <v>0</v>
          </cell>
          <cell r="E3846">
            <v>2730660.3</v>
          </cell>
          <cell r="F3846">
            <v>1015150.74</v>
          </cell>
          <cell r="G3846">
            <v>-1715509.56</v>
          </cell>
        </row>
        <row r="3847">
          <cell r="B3847" t="str">
            <v>81300-41620-6100-0002-1552</v>
          </cell>
          <cell r="C3847" t="str">
            <v>I.MOD-MULTAS DE TRANSPORTE (PAE)        </v>
          </cell>
          <cell r="D3847">
            <v>0</v>
          </cell>
          <cell r="E3847">
            <v>82091.23</v>
          </cell>
          <cell r="F3847">
            <v>30768.55</v>
          </cell>
          <cell r="G3847">
            <v>-51322.68</v>
          </cell>
        </row>
        <row r="3848">
          <cell r="B3848" t="str">
            <v>81300-41620-6100-0002-1555</v>
          </cell>
          <cell r="C3848" t="str">
            <v>I.MOD-MULTAS DE POLICIA DELEGACION NORTE</v>
          </cell>
          <cell r="D3848">
            <v>0</v>
          </cell>
          <cell r="E3848">
            <v>4864576.4400000004</v>
          </cell>
          <cell r="F3848">
            <v>3648432.33</v>
          </cell>
          <cell r="G3848">
            <v>-1216144.1100000001</v>
          </cell>
        </row>
        <row r="3849">
          <cell r="B3849" t="str">
            <v>81300-41620-6100-0002-1556</v>
          </cell>
          <cell r="C3849" t="str">
            <v>I.MOD-MULTAS POLICIA DELEGACION ORIENTE</v>
          </cell>
          <cell r="D3849">
            <v>0</v>
          </cell>
          <cell r="E3849">
            <v>85440.54</v>
          </cell>
          <cell r="F3849">
            <v>64080.42</v>
          </cell>
          <cell r="G3849">
            <v>-21360.12</v>
          </cell>
        </row>
        <row r="3850">
          <cell r="B3850" t="str">
            <v>81300-41620-6100-0002-1557</v>
          </cell>
          <cell r="C3850" t="str">
            <v>I.MOD-MULTAS POLICIA DELEGACION PONIENTE</v>
          </cell>
          <cell r="D3850">
            <v>0</v>
          </cell>
          <cell r="E3850">
            <v>5775021.5599999996</v>
          </cell>
          <cell r="F3850">
            <v>4331266.17</v>
          </cell>
          <cell r="G3850">
            <v>-1443755.39</v>
          </cell>
        </row>
        <row r="3851">
          <cell r="B3851" t="str">
            <v>81300-41620-6100-0002-1558</v>
          </cell>
          <cell r="C3851" t="str">
            <v>I.MOD-MULTA DE POLICIA (PAE)            </v>
          </cell>
          <cell r="D3851">
            <v>0</v>
          </cell>
          <cell r="E3851">
            <v>14413.16</v>
          </cell>
          <cell r="F3851">
            <v>10809.84</v>
          </cell>
          <cell r="G3851">
            <v>-3603.32</v>
          </cell>
        </row>
        <row r="3852">
          <cell r="B3852" t="str">
            <v>81300-41620-6100-0002-1560</v>
          </cell>
          <cell r="C3852" t="str">
            <v>I.MOD-MULTAS DE TRANSITO MUNICIPAL      </v>
          </cell>
          <cell r="D3852">
            <v>0</v>
          </cell>
          <cell r="E3852">
            <v>29813808.469999999</v>
          </cell>
          <cell r="F3852">
            <v>11241664.359999999</v>
          </cell>
          <cell r="G3852">
            <v>-18572144.109999999</v>
          </cell>
        </row>
        <row r="3853">
          <cell r="B3853" t="str">
            <v>81300-41620-6100-0002-1561</v>
          </cell>
          <cell r="C3853" t="str">
            <v>I.MOD-MULTAS DE TRANSITO (PAE)          </v>
          </cell>
          <cell r="D3853">
            <v>0</v>
          </cell>
          <cell r="E3853">
            <v>5008305.4400000004</v>
          </cell>
          <cell r="F3853">
            <v>3756229.08</v>
          </cell>
          <cell r="G3853">
            <v>-1252076.3600000001</v>
          </cell>
        </row>
        <row r="3854">
          <cell r="B3854" t="str">
            <v>81300-41620-6100-0002-1564</v>
          </cell>
          <cell r="C3854" t="str">
            <v>I.MOD-MULTAS  DESARROLLO URBANO         </v>
          </cell>
          <cell r="D3854">
            <v>0</v>
          </cell>
          <cell r="E3854">
            <v>17990.3</v>
          </cell>
          <cell r="F3854">
            <v>7182.05</v>
          </cell>
          <cell r="G3854">
            <v>-10808.25</v>
          </cell>
        </row>
        <row r="3855">
          <cell r="B3855" t="str">
            <v>81300-41620-6100-0002-1565</v>
          </cell>
          <cell r="C3855" t="str">
            <v>I.MOD-MULTAS DE DESARROLLO URBANO (PAE)</v>
          </cell>
          <cell r="D3855">
            <v>0</v>
          </cell>
          <cell r="E3855">
            <v>18080.72</v>
          </cell>
          <cell r="F3855">
            <v>6415.73</v>
          </cell>
          <cell r="G3855">
            <v>-11664.99</v>
          </cell>
        </row>
        <row r="3856">
          <cell r="B3856" t="str">
            <v>81300-41620-6100-0002-1566</v>
          </cell>
          <cell r="C3856" t="str">
            <v>I.MOD-MULTAS FISCALIZACION              </v>
          </cell>
          <cell r="D3856">
            <v>0</v>
          </cell>
          <cell r="E3856">
            <v>634073.4</v>
          </cell>
          <cell r="F3856">
            <v>475555.05</v>
          </cell>
          <cell r="G3856">
            <v>-158518.35</v>
          </cell>
        </row>
        <row r="3857">
          <cell r="B3857" t="str">
            <v>81300-41620-6100-0002-1567</v>
          </cell>
          <cell r="C3857" t="str">
            <v>I.MOD-MULTAS FISCALIZACION (PAE)        </v>
          </cell>
          <cell r="D3857">
            <v>0</v>
          </cell>
          <cell r="E3857">
            <v>564316.80000000005</v>
          </cell>
          <cell r="F3857">
            <v>423237.6</v>
          </cell>
          <cell r="G3857">
            <v>-141079.20000000001</v>
          </cell>
        </row>
        <row r="3858">
          <cell r="B3858" t="str">
            <v>81300-41620-6100-0002-1572</v>
          </cell>
          <cell r="C3858" t="str">
            <v>I.MOD-MULTAS MEJORAMIENTO AMBIENTAL     </v>
          </cell>
          <cell r="D3858">
            <v>0</v>
          </cell>
          <cell r="E3858">
            <v>550000</v>
          </cell>
          <cell r="F3858">
            <v>208000</v>
          </cell>
          <cell r="G3858">
            <v>-342000</v>
          </cell>
        </row>
        <row r="3859">
          <cell r="B3859" t="str">
            <v>81300-41620-6100-0002-1573</v>
          </cell>
          <cell r="C3859" t="str">
            <v>I.MOD-MULTA MEJORAMIENTO AMBIENTAL (PAE)</v>
          </cell>
          <cell r="D3859">
            <v>0</v>
          </cell>
          <cell r="E3859">
            <v>371284</v>
          </cell>
          <cell r="F3859">
            <v>278463</v>
          </cell>
          <cell r="G3859">
            <v>-92821</v>
          </cell>
        </row>
        <row r="3860">
          <cell r="B3860" t="str">
            <v>81300-41620-6100-0002-1574</v>
          </cell>
          <cell r="C3860" t="str">
            <v>I.MOD-MULTAS DE MERCADOS                </v>
          </cell>
          <cell r="D3860">
            <v>0</v>
          </cell>
          <cell r="E3860">
            <v>505353.66</v>
          </cell>
          <cell r="F3860">
            <v>192484.35</v>
          </cell>
          <cell r="G3860">
            <v>-312869.31</v>
          </cell>
        </row>
        <row r="3861">
          <cell r="B3861" t="str">
            <v>81300-41620-6100-0002-1580</v>
          </cell>
          <cell r="C3861" t="str">
            <v>I.MOD-MULTA TRANSPORTE GOB DEL ESTADO (P</v>
          </cell>
          <cell r="D3861">
            <v>0</v>
          </cell>
          <cell r="E3861">
            <v>6855.1</v>
          </cell>
          <cell r="F3861">
            <v>5141.34</v>
          </cell>
          <cell r="G3861">
            <v>-1713.76</v>
          </cell>
        </row>
        <row r="3862">
          <cell r="B3862" t="str">
            <v>81300-41620-6100-0002-1583</v>
          </cell>
          <cell r="C3862" t="str">
            <v>I.MOD-MULTAS FEDERALES                  </v>
          </cell>
          <cell r="D3862">
            <v>0</v>
          </cell>
          <cell r="E3862">
            <v>13168555.359999999</v>
          </cell>
          <cell r="F3862">
            <v>9876416.5199999996</v>
          </cell>
          <cell r="G3862">
            <v>-3292138.84</v>
          </cell>
        </row>
        <row r="3863">
          <cell r="B3863" t="str">
            <v>81300-41620-6100-0002-1584</v>
          </cell>
          <cell r="C3863" t="str">
            <v>I.MOD-GASTOS DE EJECUCION               </v>
          </cell>
          <cell r="D3863">
            <v>0</v>
          </cell>
          <cell r="E3863">
            <v>6292.09</v>
          </cell>
          <cell r="F3863">
            <v>2325.34</v>
          </cell>
          <cell r="G3863">
            <v>-3966.75</v>
          </cell>
        </row>
        <row r="3864">
          <cell r="B3864" t="str">
            <v>81300-41620-6100-0002-1585</v>
          </cell>
          <cell r="C3864" t="str">
            <v>I.MOD-GASTOS  EJECUCION MULTA POLICIA   </v>
          </cell>
          <cell r="D3864">
            <v>0</v>
          </cell>
          <cell r="E3864">
            <v>237.04</v>
          </cell>
          <cell r="F3864">
            <v>81.67</v>
          </cell>
          <cell r="G3864">
            <v>-155.37</v>
          </cell>
        </row>
        <row r="3865">
          <cell r="B3865" t="str">
            <v>81300-41620-6100-0002-1586</v>
          </cell>
          <cell r="C3865" t="str">
            <v>I.MOD-GASTOS EJECUCION MULTAS TRANSITO  </v>
          </cell>
          <cell r="D3865">
            <v>0</v>
          </cell>
          <cell r="E3865">
            <v>1473156.88</v>
          </cell>
          <cell r="F3865">
            <v>1104867.6599999999</v>
          </cell>
          <cell r="G3865">
            <v>-368289.22</v>
          </cell>
        </row>
        <row r="3866">
          <cell r="B3866" t="str">
            <v>81300-41620-6100-0002-1588</v>
          </cell>
          <cell r="C3866" t="str">
            <v>I.MOD-GASTOS EJECUCION MULTAS SALUBRIDAD</v>
          </cell>
          <cell r="D3866">
            <v>0</v>
          </cell>
          <cell r="E3866">
            <v>805.02</v>
          </cell>
          <cell r="F3866">
            <v>278.19</v>
          </cell>
          <cell r="G3866">
            <v>-526.83000000000004</v>
          </cell>
        </row>
        <row r="3867">
          <cell r="B3867" t="str">
            <v>81300-41620-6100-0002-1589</v>
          </cell>
          <cell r="C3867" t="str">
            <v>I.MOD-GASTOS EJECUCION MULTAS FEDERALES</v>
          </cell>
          <cell r="D3867">
            <v>0</v>
          </cell>
          <cell r="E3867">
            <v>1007409.04</v>
          </cell>
          <cell r="F3867">
            <v>755556.78</v>
          </cell>
          <cell r="G3867">
            <v>-251852.26</v>
          </cell>
        </row>
        <row r="3868">
          <cell r="B3868" t="str">
            <v>81300-41620-6100-0002-1593</v>
          </cell>
          <cell r="C3868" t="str">
            <v>I.MOD-ACTUALIZACION DE MULTAS FEDERALES</v>
          </cell>
          <cell r="D3868">
            <v>0</v>
          </cell>
          <cell r="E3868">
            <v>2138246.2400000002</v>
          </cell>
          <cell r="F3868">
            <v>1603684.68</v>
          </cell>
          <cell r="G3868">
            <v>-534561.56000000006</v>
          </cell>
        </row>
        <row r="3869">
          <cell r="B3869" t="str">
            <v>81300-41620-6100-0002-1594</v>
          </cell>
          <cell r="C3869" t="str">
            <v>I.MOD-20% INDEMNIZACION POR CHEQUE DEVUE</v>
          </cell>
          <cell r="D3869">
            <v>0</v>
          </cell>
          <cell r="E3869">
            <v>77540.08</v>
          </cell>
          <cell r="F3869">
            <v>58155.06</v>
          </cell>
          <cell r="G3869">
            <v>-19385.02</v>
          </cell>
        </row>
        <row r="3870">
          <cell r="B3870" t="str">
            <v>81300-41620-6100-0002-1596</v>
          </cell>
          <cell r="C3870" t="str">
            <v>I.MOD-REINTEGR POR COBRO DE MULTAS FEDER</v>
          </cell>
          <cell r="D3870">
            <v>0</v>
          </cell>
          <cell r="E3870">
            <v>1197609.92</v>
          </cell>
          <cell r="F3870">
            <v>898207.44</v>
          </cell>
          <cell r="G3870">
            <v>-299402.48</v>
          </cell>
        </row>
        <row r="3871">
          <cell r="B3871" t="str">
            <v>81300-41620-6100-0002-1611</v>
          </cell>
          <cell r="C3871" t="str">
            <v>I.MOD- MULTAS CONSEJO DE HONOR Y JUS</v>
          </cell>
          <cell r="D3871">
            <v>0</v>
          </cell>
          <cell r="E3871">
            <v>639.52</v>
          </cell>
          <cell r="F3871">
            <v>479.64</v>
          </cell>
          <cell r="G3871">
            <v>-159.88</v>
          </cell>
        </row>
        <row r="3872">
          <cell r="B3872" t="str">
            <v>81300-41620-6100-0002-1612</v>
          </cell>
          <cell r="C3872" t="str">
            <v>I.MOD- GASTOS POR REMATE DE APROVECH</v>
          </cell>
          <cell r="D3872">
            <v>0</v>
          </cell>
          <cell r="E3872">
            <v>73.95</v>
          </cell>
          <cell r="F3872">
            <v>29.49</v>
          </cell>
          <cell r="G3872">
            <v>-44.46</v>
          </cell>
        </row>
        <row r="3873">
          <cell r="B3873" t="str">
            <v>81300-41620-6100-0002-1613</v>
          </cell>
          <cell r="C3873" t="str">
            <v>I.MOD- MULTAS POR SANCIONES DE OBRA</v>
          </cell>
          <cell r="D3873">
            <v>0</v>
          </cell>
          <cell r="E3873">
            <v>419129.4</v>
          </cell>
          <cell r="F3873">
            <v>162593.85</v>
          </cell>
          <cell r="G3873">
            <v>-256535.55</v>
          </cell>
        </row>
        <row r="3874">
          <cell r="B3874" t="str">
            <v>81300-41620-6100-0002-1616</v>
          </cell>
          <cell r="C3874" t="str">
            <v>I.MOD- MULTA POR NO PORTAR HOLOGRAMA</v>
          </cell>
          <cell r="D3874">
            <v>0</v>
          </cell>
          <cell r="E3874">
            <v>1099992</v>
          </cell>
          <cell r="F3874">
            <v>412497</v>
          </cell>
          <cell r="G3874">
            <v>-687495</v>
          </cell>
        </row>
        <row r="3875">
          <cell r="B3875" t="str">
            <v>81300-41620-6100-0002-1617</v>
          </cell>
          <cell r="C3875" t="str">
            <v>I.MOD- MULTA POR N PORT HOLOG O DCTO</v>
          </cell>
          <cell r="D3875">
            <v>0</v>
          </cell>
          <cell r="E3875">
            <v>279984</v>
          </cell>
          <cell r="F3875">
            <v>104994</v>
          </cell>
          <cell r="G3875">
            <v>-174990</v>
          </cell>
        </row>
        <row r="3876">
          <cell r="B3876" t="str">
            <v>81300-41640-0000-0000-0000</v>
          </cell>
          <cell r="C3876" t="str">
            <v>I.MOD-REINTEGROS                        </v>
          </cell>
          <cell r="D3876">
            <v>0</v>
          </cell>
          <cell r="E3876">
            <v>527386.86</v>
          </cell>
          <cell r="F3876">
            <v>395540.16</v>
          </cell>
          <cell r="G3876">
            <v>-131846.70000000001</v>
          </cell>
        </row>
        <row r="3877">
          <cell r="B3877" t="str">
            <v>81300-41640-6100-0004-1751</v>
          </cell>
          <cell r="C3877" t="str">
            <v>I.MOD-POR DAÑOS EN VIA PUBLICA          </v>
          </cell>
          <cell r="D3877">
            <v>0</v>
          </cell>
          <cell r="E3877">
            <v>123040</v>
          </cell>
          <cell r="F3877">
            <v>92280</v>
          </cell>
          <cell r="G3877">
            <v>-30760</v>
          </cell>
        </row>
        <row r="3878">
          <cell r="B3878" t="str">
            <v>81300-41640-6100-0004-1752</v>
          </cell>
          <cell r="C3878" t="str">
            <v>I.MOD-POR DAÑOS INSTALACIONES DE ALUMBRA</v>
          </cell>
          <cell r="D3878">
            <v>0</v>
          </cell>
          <cell r="E3878">
            <v>132558.79999999999</v>
          </cell>
          <cell r="F3878">
            <v>99419.1</v>
          </cell>
          <cell r="G3878">
            <v>-33139.699999999997</v>
          </cell>
        </row>
        <row r="3879">
          <cell r="B3879" t="str">
            <v>81300-41640-6100-0004-1753</v>
          </cell>
          <cell r="C3879" t="str">
            <v>I.MOD-POR DAÑOS SEGURIDAD VIAL          </v>
          </cell>
          <cell r="D3879">
            <v>0</v>
          </cell>
          <cell r="E3879">
            <v>194960.04</v>
          </cell>
          <cell r="F3879">
            <v>146220.03</v>
          </cell>
          <cell r="G3879">
            <v>-48740.01</v>
          </cell>
        </row>
        <row r="3880">
          <cell r="B3880" t="str">
            <v>81300-41640-6100-0004-1754</v>
          </cell>
          <cell r="C3880" t="str">
            <v>I.MOD-POR DAÑOS A PARQUES Y JARDINES    </v>
          </cell>
          <cell r="D3880">
            <v>0</v>
          </cell>
          <cell r="E3880">
            <v>76828.02</v>
          </cell>
          <cell r="F3880">
            <v>57621.03</v>
          </cell>
          <cell r="G3880">
            <v>-19206.990000000002</v>
          </cell>
        </row>
        <row r="3881">
          <cell r="B3881" t="str">
            <v>81300-41680-0000-0000-0000</v>
          </cell>
          <cell r="C3881" t="str">
            <v>I.MOD-ACCESORIOS DE APROVECHAMIENTOS    </v>
          </cell>
          <cell r="D3881">
            <v>0</v>
          </cell>
          <cell r="E3881">
            <v>12490.97</v>
          </cell>
          <cell r="F3881">
            <v>4894.97</v>
          </cell>
          <cell r="G3881">
            <v>-7596</v>
          </cell>
        </row>
        <row r="3882">
          <cell r="B3882" t="str">
            <v>81300-41680-6100-0008-2052</v>
          </cell>
          <cell r="C3882" t="str">
            <v>I.MOD- RECARGOS SOBRE SALDOS INSOLUT</v>
          </cell>
          <cell r="D3882">
            <v>0</v>
          </cell>
          <cell r="E3882">
            <v>12490.97</v>
          </cell>
          <cell r="F3882">
            <v>4894.97</v>
          </cell>
          <cell r="G3882">
            <v>-7596</v>
          </cell>
        </row>
        <row r="3883">
          <cell r="B3883" t="str">
            <v>81300-41690-0000-0000-0000</v>
          </cell>
          <cell r="C3883" t="str">
            <v>I.MOD-OTROS APROVECHAMIENTOS            </v>
          </cell>
          <cell r="D3883">
            <v>0</v>
          </cell>
          <cell r="E3883">
            <v>78824751.680000007</v>
          </cell>
          <cell r="F3883">
            <v>38065210.479999997</v>
          </cell>
          <cell r="G3883">
            <v>-40759541.200000003</v>
          </cell>
        </row>
        <row r="3884">
          <cell r="B3884" t="str">
            <v>81300-41690-6100-0009-2101</v>
          </cell>
          <cell r="C3884" t="str">
            <v>I.MOD-OTROS APROVECHAMIENTOS            </v>
          </cell>
          <cell r="D3884">
            <v>0</v>
          </cell>
          <cell r="E3884">
            <v>69134581.180000007</v>
          </cell>
          <cell r="F3884">
            <v>34448099.939999998</v>
          </cell>
          <cell r="G3884">
            <v>-34686481.240000002</v>
          </cell>
        </row>
        <row r="3885">
          <cell r="B3885" t="str">
            <v>81300-41690-6100-0009-2103</v>
          </cell>
          <cell r="C3885" t="str">
            <v>I.MOD-EMISIÓN DE LICENCIAS MUNICIPIO    </v>
          </cell>
          <cell r="D3885">
            <v>0</v>
          </cell>
          <cell r="E3885">
            <v>9690170.5</v>
          </cell>
          <cell r="F3885">
            <v>3617110.54</v>
          </cell>
          <cell r="G3885">
            <v>-6073059.96</v>
          </cell>
        </row>
        <row r="3886">
          <cell r="B3886" t="str">
            <v>81300-42000-0000-0000-0000</v>
          </cell>
          <cell r="C3886" t="str">
            <v>I.MOD-PARTICIPACIONES, APORTACIONES, TRA</v>
          </cell>
          <cell r="D3886">
            <v>0</v>
          </cell>
          <cell r="E3886">
            <v>3437006014.9400001</v>
          </cell>
          <cell r="F3886">
            <v>1748196823.3800001</v>
          </cell>
          <cell r="G3886">
            <v>-1688809191.5599999</v>
          </cell>
        </row>
        <row r="3887">
          <cell r="B3887" t="str">
            <v>81300-42100-0000-0000-0000</v>
          </cell>
          <cell r="C3887" t="str">
            <v>I.MOD-PARTICIPACIONES Y APORTACIONES    </v>
          </cell>
          <cell r="D3887">
            <v>0</v>
          </cell>
          <cell r="E3887">
            <v>3437006014.9400001</v>
          </cell>
          <cell r="F3887">
            <v>1748196823.3800001</v>
          </cell>
          <cell r="G3887">
            <v>-1688809191.5599999</v>
          </cell>
        </row>
        <row r="3888">
          <cell r="B3888" t="str">
            <v>81300-42110-0000-0000-0000</v>
          </cell>
          <cell r="C3888" t="str">
            <v>I.MOD-PARTICIPACIONES                   </v>
          </cell>
          <cell r="D3888">
            <v>0</v>
          </cell>
          <cell r="E3888">
            <v>636875906</v>
          </cell>
          <cell r="F3888">
            <v>340381661.11000001</v>
          </cell>
          <cell r="G3888">
            <v>-296494244.88999999</v>
          </cell>
        </row>
        <row r="3889">
          <cell r="B3889" t="str">
            <v>81300-42110-8100-0001-2601</v>
          </cell>
          <cell r="C3889" t="str">
            <v>I.MOD-FONDO GENERAL PARTICIPACIONES FEDE</v>
          </cell>
          <cell r="D3889">
            <v>0</v>
          </cell>
          <cell r="E3889">
            <v>386402855.13999999</v>
          </cell>
          <cell r="F3889">
            <v>134592652.75999999</v>
          </cell>
          <cell r="G3889">
            <v>-251810202.38</v>
          </cell>
        </row>
        <row r="3890">
          <cell r="B3890" t="str">
            <v>81300-42110-8100-0001-2602</v>
          </cell>
          <cell r="C3890" t="str">
            <v>I.MOD-FONDO DE FISCALIZACION            </v>
          </cell>
          <cell r="D3890">
            <v>0</v>
          </cell>
          <cell r="E3890">
            <v>44975742.43</v>
          </cell>
          <cell r="F3890">
            <v>26876445.890000001</v>
          </cell>
          <cell r="G3890">
            <v>-18099296.539999999</v>
          </cell>
        </row>
        <row r="3891">
          <cell r="B3891" t="str">
            <v>81300-42110-8100-0001-2603</v>
          </cell>
          <cell r="C3891" t="str">
            <v>I.MOD-IEPS DE GASOLINA                  </v>
          </cell>
          <cell r="D3891">
            <v>0</v>
          </cell>
          <cell r="E3891">
            <v>1743174.08</v>
          </cell>
          <cell r="F3891">
            <v>1470352.8</v>
          </cell>
          <cell r="G3891">
            <v>-272821.28000000003</v>
          </cell>
        </row>
        <row r="3892">
          <cell r="B3892" t="str">
            <v>81300-42110-8100-0001-2604</v>
          </cell>
          <cell r="C3892" t="str">
            <v>I.MOD-IMPUESTO SOBRE TENENCIA           </v>
          </cell>
          <cell r="D3892">
            <v>0</v>
          </cell>
          <cell r="E3892">
            <v>318258.5</v>
          </cell>
          <cell r="F3892">
            <v>113922.84</v>
          </cell>
          <cell r="G3892">
            <v>-204335.66</v>
          </cell>
        </row>
        <row r="3893">
          <cell r="B3893" t="str">
            <v>81300-42110-8100-0001-2605</v>
          </cell>
          <cell r="C3893" t="str">
            <v>I.MOD-DER X LICENCIAMIENT YENAJENACION D</v>
          </cell>
          <cell r="D3893">
            <v>0</v>
          </cell>
          <cell r="E3893">
            <v>102461.6</v>
          </cell>
          <cell r="F3893">
            <v>112605.87</v>
          </cell>
          <cell r="G3893">
            <v>10144.27</v>
          </cell>
        </row>
        <row r="3894">
          <cell r="B3894" t="str">
            <v>81300-42110-8100-0001-2606</v>
          </cell>
          <cell r="C3894" t="str">
            <v>I.MOD-I.E.P.S (IMP ESP S PROD Y SERVICIO</v>
          </cell>
          <cell r="D3894">
            <v>0</v>
          </cell>
          <cell r="E3894">
            <v>618322.51</v>
          </cell>
          <cell r="F3894">
            <v>340709.8</v>
          </cell>
          <cell r="G3894">
            <v>-277612.71000000002</v>
          </cell>
        </row>
        <row r="3895">
          <cell r="B3895" t="str">
            <v>81300-42110-8100-0001-2607</v>
          </cell>
          <cell r="C3895" t="str">
            <v>I.MOD-ISAN                              </v>
          </cell>
          <cell r="D3895">
            <v>0</v>
          </cell>
          <cell r="E3895">
            <v>6652070.6100000003</v>
          </cell>
          <cell r="F3895">
            <v>7012939.2800000003</v>
          </cell>
          <cell r="G3895">
            <v>360868.67</v>
          </cell>
        </row>
        <row r="3896">
          <cell r="B3896" t="str">
            <v>81300-42110-8100-0001-2608</v>
          </cell>
          <cell r="C3896" t="str">
            <v>I.MOD-FONDO DEL FOMENTO MUNICIPAL       </v>
          </cell>
          <cell r="D3896">
            <v>0</v>
          </cell>
          <cell r="E3896">
            <v>143586522.50999999</v>
          </cell>
          <cell r="F3896">
            <v>143424608.59999999</v>
          </cell>
          <cell r="G3896">
            <v>-161913.91</v>
          </cell>
        </row>
        <row r="3897">
          <cell r="B3897" t="str">
            <v>81300-42110-8100-0001-2609</v>
          </cell>
          <cell r="C3897" t="str">
            <v>I.MOD- ISR PARTICIPABLE</v>
          </cell>
          <cell r="D3897">
            <v>0</v>
          </cell>
          <cell r="E3897">
            <v>52476498.619999997</v>
          </cell>
          <cell r="F3897">
            <v>26437423.27</v>
          </cell>
          <cell r="G3897">
            <v>-26039075.350000001</v>
          </cell>
        </row>
        <row r="3898">
          <cell r="B3898" t="str">
            <v>81300-42120-0000-0000-0000</v>
          </cell>
          <cell r="C3898" t="str">
            <v>I.MOD-APORTACIONES                      </v>
          </cell>
          <cell r="D3898">
            <v>0</v>
          </cell>
          <cell r="E3898">
            <v>533883126.79000002</v>
          </cell>
          <cell r="F3898">
            <v>425041431.5</v>
          </cell>
          <cell r="G3898">
            <v>-108841695.29000001</v>
          </cell>
        </row>
        <row r="3899">
          <cell r="B3899" t="str">
            <v>81300-42120-8200-0001-2701</v>
          </cell>
          <cell r="C3899" t="str">
            <v>I.MOD-FONDO APORTACION INFRAESTRUCTURA S</v>
          </cell>
          <cell r="D3899">
            <v>0</v>
          </cell>
          <cell r="E3899">
            <v>245796379.08000001</v>
          </cell>
          <cell r="F3899">
            <v>223829846.08000001</v>
          </cell>
          <cell r="G3899">
            <v>-21966533</v>
          </cell>
        </row>
        <row r="3900">
          <cell r="B3900" t="str">
            <v>81300-42120-8200-0001-2702</v>
          </cell>
          <cell r="C3900" t="str">
            <v>I.MOD-INT P INVER FONDO INFRAESTRUCTURA</v>
          </cell>
          <cell r="D3900">
            <v>0</v>
          </cell>
          <cell r="E3900">
            <v>10044619.060000001</v>
          </cell>
          <cell r="F3900">
            <v>0</v>
          </cell>
          <cell r="G3900">
            <v>-10044619.060000001</v>
          </cell>
        </row>
        <row r="3901">
          <cell r="B3901" t="str">
            <v>81300-42120-8200-0001-2703</v>
          </cell>
          <cell r="C3901" t="str">
            <v>I.MOD-FONDO FORTALECIMIENTO MUNICIPAL   </v>
          </cell>
          <cell r="D3901">
            <v>0</v>
          </cell>
          <cell r="E3901">
            <v>272660141.42000002</v>
          </cell>
          <cell r="F3901">
            <v>201211585.41999999</v>
          </cell>
          <cell r="G3901">
            <v>-71448556</v>
          </cell>
        </row>
        <row r="3902">
          <cell r="B3902" t="str">
            <v>81300-42120-8200-0001-2704</v>
          </cell>
          <cell r="C3902" t="str">
            <v>I.MOD-INT POR INVERSION FORTALECIMIENTO</v>
          </cell>
          <cell r="D3902">
            <v>0</v>
          </cell>
          <cell r="E3902">
            <v>5381987.2300000004</v>
          </cell>
          <cell r="F3902">
            <v>0</v>
          </cell>
          <cell r="G3902">
            <v>-5381987.2300000004</v>
          </cell>
        </row>
        <row r="3903">
          <cell r="B3903" t="str">
            <v>81300-42130-0000-0000-0000</v>
          </cell>
          <cell r="C3903" t="str">
            <v>I.MOD-CONVENIOS                         </v>
          </cell>
          <cell r="D3903">
            <v>0</v>
          </cell>
          <cell r="E3903">
            <v>2266246982.1500001</v>
          </cell>
          <cell r="F3903">
            <v>982773730.76999998</v>
          </cell>
          <cell r="G3903">
            <v>-1283473251.3800001</v>
          </cell>
        </row>
        <row r="3904">
          <cell r="B3904" t="str">
            <v>81300-42130-8300-0001-2801</v>
          </cell>
          <cell r="C3904" t="str">
            <v>I.MOD-CONVENIOS CON LA FEDERACION       </v>
          </cell>
          <cell r="D3904">
            <v>0</v>
          </cell>
          <cell r="E3904">
            <v>591553119.38</v>
          </cell>
          <cell r="F3904">
            <v>355501263.56</v>
          </cell>
          <cell r="G3904">
            <v>-236051855.81999999</v>
          </cell>
        </row>
        <row r="3905">
          <cell r="B3905" t="str">
            <v>81300-42130-8300-0001-2802</v>
          </cell>
          <cell r="C3905" t="str">
            <v>I.MOD-INTERESES POR CONVENIOS FEDERALES</v>
          </cell>
          <cell r="D3905">
            <v>0</v>
          </cell>
          <cell r="E3905">
            <v>8176211.0499999998</v>
          </cell>
          <cell r="F3905">
            <v>0</v>
          </cell>
          <cell r="G3905">
            <v>-8176211.0499999998</v>
          </cell>
        </row>
        <row r="3906">
          <cell r="B3906" t="str">
            <v>81300-42130-8300-0001-2803</v>
          </cell>
          <cell r="C3906" t="str">
            <v>I.MOD-CONVENIOS CON GOBIERNO DEL ESTADO</v>
          </cell>
          <cell r="D3906">
            <v>0</v>
          </cell>
          <cell r="E3906">
            <v>1660641505.4000001</v>
          </cell>
          <cell r="F3906">
            <v>627272467.21000004</v>
          </cell>
          <cell r="G3906">
            <v>-1033369038.1900001</v>
          </cell>
        </row>
        <row r="3907">
          <cell r="B3907" t="str">
            <v>81300-42130-8300-0001-2804</v>
          </cell>
          <cell r="C3907" t="str">
            <v>I.MOD-INTERESES POR CONVENIOS ESTATALES</v>
          </cell>
          <cell r="D3907">
            <v>0</v>
          </cell>
          <cell r="E3907">
            <v>5876146.3200000003</v>
          </cell>
          <cell r="F3907">
            <v>0</v>
          </cell>
          <cell r="G3907">
            <v>-5876146.3200000003</v>
          </cell>
        </row>
        <row r="3908">
          <cell r="B3908" t="str">
            <v>81400-0000-0000-0000-0000</v>
          </cell>
          <cell r="C3908" t="str">
            <v>LEY DE INGRESOS DEVENGADA               </v>
          </cell>
          <cell r="D3908">
            <v>0</v>
          </cell>
          <cell r="E3908">
            <v>5756410078.9899998</v>
          </cell>
          <cell r="F3908">
            <v>5756420528.5500002</v>
          </cell>
          <cell r="G3908">
            <v>10449.56</v>
          </cell>
        </row>
        <row r="3909">
          <cell r="B3909" t="str">
            <v>81400-40000-0000-0000-0000</v>
          </cell>
          <cell r="C3909" t="str">
            <v>I.DEV-INGRESOS Y OTROS BENEFICIOS       </v>
          </cell>
          <cell r="D3909">
            <v>0</v>
          </cell>
          <cell r="E3909">
            <v>5740423163.9899998</v>
          </cell>
          <cell r="F3909">
            <v>5740433613.5500002</v>
          </cell>
          <cell r="G3909">
            <v>10449.56</v>
          </cell>
        </row>
        <row r="3910">
          <cell r="B3910" t="str">
            <v>81400-41000-0000-0000-0000</v>
          </cell>
          <cell r="C3910" t="str">
            <v>I.DEV-INGRESOS DE GESTION               </v>
          </cell>
          <cell r="D3910">
            <v>0</v>
          </cell>
          <cell r="E3910">
            <v>1680005150.4300001</v>
          </cell>
          <cell r="F3910">
            <v>1680169636.3900001</v>
          </cell>
          <cell r="G3910">
            <v>164485.96</v>
          </cell>
        </row>
        <row r="3911">
          <cell r="B3911" t="str">
            <v>81400-41100-0000-0000-0000</v>
          </cell>
          <cell r="C3911" t="str">
            <v>I.DEV-IMPUESTOS                         </v>
          </cell>
          <cell r="D3911">
            <v>0</v>
          </cell>
          <cell r="E3911">
            <v>1045168963.67</v>
          </cell>
          <cell r="F3911">
            <v>1045183655.1799999</v>
          </cell>
          <cell r="G3911">
            <v>14691.51</v>
          </cell>
        </row>
        <row r="3912">
          <cell r="B3912" t="str">
            <v>81400-41110-0000-0000-0000</v>
          </cell>
          <cell r="C3912" t="str">
            <v>I.DEV-IMPUESTO SOBRE LOS  INGRESOS      </v>
          </cell>
          <cell r="D3912">
            <v>0</v>
          </cell>
          <cell r="E3912">
            <v>13174710.23</v>
          </cell>
          <cell r="F3912">
            <v>13174710.23</v>
          </cell>
          <cell r="G3912">
            <v>0</v>
          </cell>
        </row>
        <row r="3913">
          <cell r="B3913" t="str">
            <v>81400-41110-1100-0001-0001</v>
          </cell>
          <cell r="C3913" t="str">
            <v>I.DEV-JUEGOS Y APUESTAS PERMITIDAS      </v>
          </cell>
          <cell r="D3913">
            <v>0</v>
          </cell>
          <cell r="E3913">
            <v>2785392.72</v>
          </cell>
          <cell r="F3913">
            <v>2785392.72</v>
          </cell>
          <cell r="G3913">
            <v>0</v>
          </cell>
        </row>
        <row r="3914">
          <cell r="B3914" t="str">
            <v>81400-41110-1100-0001-0002</v>
          </cell>
          <cell r="C3914" t="str">
            <v>I.DEV-DIVERSIONES Y ESPECTACULOS PUBLICO</v>
          </cell>
          <cell r="D3914">
            <v>0</v>
          </cell>
          <cell r="E3914">
            <v>7317134.2699999996</v>
          </cell>
          <cell r="F3914">
            <v>7317134.2699999996</v>
          </cell>
          <cell r="G3914">
            <v>0</v>
          </cell>
        </row>
        <row r="3915">
          <cell r="B3915" t="str">
            <v>81400-41110-1100-0001-0003</v>
          </cell>
          <cell r="C3915" t="str">
            <v>I.DEV-RIFAS  SORTEOS  LOTERIAS Y CONCURS</v>
          </cell>
          <cell r="D3915">
            <v>0</v>
          </cell>
          <cell r="E3915">
            <v>3072183.24</v>
          </cell>
          <cell r="F3915">
            <v>3072183.24</v>
          </cell>
          <cell r="G3915">
            <v>0</v>
          </cell>
        </row>
        <row r="3916">
          <cell r="B3916" t="str">
            <v>81400-41120-0000-0000-0000</v>
          </cell>
          <cell r="C3916" t="str">
            <v>I.DEV-IMPUESTOS SOBRE EL PATRIMONIO     </v>
          </cell>
          <cell r="D3916">
            <v>0</v>
          </cell>
          <cell r="E3916">
            <v>748408009.63</v>
          </cell>
          <cell r="F3916">
            <v>748422701.13999999</v>
          </cell>
          <cell r="G3916">
            <v>14691.51</v>
          </cell>
        </row>
        <row r="3917">
          <cell r="B3917" t="str">
            <v>81400-41120-1200-0001-0051</v>
          </cell>
          <cell r="C3917" t="str">
            <v>I.DEV-PREDIAL                           </v>
          </cell>
          <cell r="D3917">
            <v>0</v>
          </cell>
          <cell r="E3917">
            <v>557778277.59000003</v>
          </cell>
          <cell r="F3917">
            <v>557792969.10000002</v>
          </cell>
          <cell r="G3917">
            <v>14691.51</v>
          </cell>
        </row>
        <row r="3918">
          <cell r="B3918" t="str">
            <v>81400-41120-1200-0001-0052</v>
          </cell>
          <cell r="C3918" t="str">
            <v>I.DEV-TRASLACION DE DOMINIO             </v>
          </cell>
          <cell r="D3918">
            <v>0</v>
          </cell>
          <cell r="E3918">
            <v>182524339.58000001</v>
          </cell>
          <cell r="F3918">
            <v>182524339.58000001</v>
          </cell>
          <cell r="G3918">
            <v>0</v>
          </cell>
        </row>
        <row r="3919">
          <cell r="B3919" t="str">
            <v>81400-41120-1200-0001-0053</v>
          </cell>
          <cell r="C3919" t="str">
            <v>I.DEV-DIVISION Y LOTIFICACION DE INMUEBL</v>
          </cell>
          <cell r="D3919">
            <v>0</v>
          </cell>
          <cell r="E3919">
            <v>7288217.3099999996</v>
          </cell>
          <cell r="F3919">
            <v>7288217.3099999996</v>
          </cell>
          <cell r="G3919">
            <v>0</v>
          </cell>
        </row>
        <row r="3920">
          <cell r="B3920" t="str">
            <v>81400-41120-1200-0001-0054</v>
          </cell>
          <cell r="C3920" t="str">
            <v>I.DEV-FRACCIONAMIENTO                   </v>
          </cell>
          <cell r="D3920">
            <v>0</v>
          </cell>
          <cell r="E3920">
            <v>817175.15</v>
          </cell>
          <cell r="F3920">
            <v>817175.15</v>
          </cell>
          <cell r="G3920">
            <v>0</v>
          </cell>
        </row>
        <row r="3921">
          <cell r="B3921" t="str">
            <v>81400-41130-0000-0000-0000</v>
          </cell>
          <cell r="C3921" t="str">
            <v>I.DEV-IMP S LA PROD L CONSUMO Y LS TRANS</v>
          </cell>
          <cell r="D3921">
            <v>0</v>
          </cell>
          <cell r="E3921">
            <v>399271.64</v>
          </cell>
          <cell r="F3921">
            <v>399271.64</v>
          </cell>
          <cell r="G3921">
            <v>0</v>
          </cell>
        </row>
        <row r="3922">
          <cell r="B3922" t="str">
            <v>81400-41130-1300-0001-0101</v>
          </cell>
          <cell r="C3922" t="str">
            <v>I.DEV-EXP D BANCO D MARMOL ARENA GRAVA Y</v>
          </cell>
          <cell r="D3922">
            <v>0</v>
          </cell>
          <cell r="E3922">
            <v>399271.64</v>
          </cell>
          <cell r="F3922">
            <v>399271.64</v>
          </cell>
          <cell r="G3922">
            <v>0</v>
          </cell>
        </row>
        <row r="3923">
          <cell r="B3923" t="str">
            <v>81400-41160-0000-0000-0000</v>
          </cell>
          <cell r="C3923" t="str">
            <v>I.DEV-IMPUESTOS ECOLOGICOS              </v>
          </cell>
          <cell r="D3923">
            <v>0</v>
          </cell>
          <cell r="E3923">
            <v>2320.7800000000002</v>
          </cell>
          <cell r="F3923">
            <v>2320.7800000000002</v>
          </cell>
          <cell r="G3923">
            <v>0</v>
          </cell>
        </row>
        <row r="3924">
          <cell r="B3924" t="str">
            <v>81400-41160-1600-0001-0251</v>
          </cell>
          <cell r="C3924" t="str">
            <v>I.DEV-IMPUESTOS ECOLOGICOS              </v>
          </cell>
          <cell r="D3924">
            <v>0</v>
          </cell>
          <cell r="E3924">
            <v>2320.7800000000002</v>
          </cell>
          <cell r="F3924">
            <v>2320.7800000000002</v>
          </cell>
          <cell r="G3924">
            <v>0</v>
          </cell>
        </row>
        <row r="3925">
          <cell r="B3925" t="str">
            <v>81400-41170-0000-0000-0000</v>
          </cell>
          <cell r="C3925" t="str">
            <v>I.DEV-ACCESORIOS                        </v>
          </cell>
          <cell r="D3925">
            <v>0</v>
          </cell>
          <cell r="E3925">
            <v>283184651.38999999</v>
          </cell>
          <cell r="F3925">
            <v>283184651.38999999</v>
          </cell>
          <cell r="G3925">
            <v>0</v>
          </cell>
        </row>
        <row r="3926">
          <cell r="B3926" t="str">
            <v>81400-41170-1700-0001-0302</v>
          </cell>
          <cell r="C3926" t="str">
            <v>I.DEV-RECARGOS POR EJECUCION            </v>
          </cell>
          <cell r="D3926">
            <v>0</v>
          </cell>
          <cell r="E3926">
            <v>2538.08</v>
          </cell>
          <cell r="F3926">
            <v>2538.08</v>
          </cell>
          <cell r="G3926">
            <v>0</v>
          </cell>
        </row>
        <row r="3927">
          <cell r="B3927" t="str">
            <v>81400-41170-1700-0001-0303</v>
          </cell>
          <cell r="C3927" t="str">
            <v>I.DEV-GTOS DE EJECU JUEGOS APUESTAS PERM</v>
          </cell>
          <cell r="D3927">
            <v>0</v>
          </cell>
          <cell r="E3927">
            <v>10099.299999999999</v>
          </cell>
          <cell r="F3927">
            <v>10099.299999999999</v>
          </cell>
          <cell r="G3927">
            <v>0</v>
          </cell>
        </row>
        <row r="3928">
          <cell r="B3928" t="str">
            <v>81400-41170-1700-0001-0304</v>
          </cell>
          <cell r="C3928" t="str">
            <v>I.DEV-RECARGOS POR JUEGO Y APUESTA PERMI</v>
          </cell>
          <cell r="D3928">
            <v>0</v>
          </cell>
          <cell r="E3928">
            <v>20848.93</v>
          </cell>
          <cell r="F3928">
            <v>20848.93</v>
          </cell>
          <cell r="G3928">
            <v>0</v>
          </cell>
        </row>
        <row r="3929">
          <cell r="B3929" t="str">
            <v>81400-41170-1700-0001-0305</v>
          </cell>
          <cell r="C3929" t="str">
            <v>I.DEV-MULTAS JUEGOS Y APUESTAS PERMITIDA</v>
          </cell>
          <cell r="D3929">
            <v>0</v>
          </cell>
          <cell r="E3929">
            <v>15985.05</v>
          </cell>
          <cell r="F3929">
            <v>15985.05</v>
          </cell>
          <cell r="G3929">
            <v>0</v>
          </cell>
        </row>
        <row r="3930">
          <cell r="B3930" t="str">
            <v>81400-41170-1700-0001-0307</v>
          </cell>
          <cell r="C3930" t="str">
            <v>I.DEV-RECARGOS IMP D DIV Y ESPECTACULOS</v>
          </cell>
          <cell r="D3930">
            <v>0</v>
          </cell>
          <cell r="E3930">
            <v>21358.77</v>
          </cell>
          <cell r="F3930">
            <v>21358.77</v>
          </cell>
          <cell r="G3930">
            <v>0</v>
          </cell>
        </row>
        <row r="3931">
          <cell r="B3931" t="str">
            <v>81400-41170-1700-0001-0308</v>
          </cell>
          <cell r="C3931" t="str">
            <v>I.DEV-GASTOS DE EJECUCION DE IMPUESTO PR</v>
          </cell>
          <cell r="D3931">
            <v>0</v>
          </cell>
          <cell r="E3931">
            <v>27488175.09</v>
          </cell>
          <cell r="F3931">
            <v>27488175.09</v>
          </cell>
          <cell r="G3931">
            <v>0</v>
          </cell>
        </row>
        <row r="3932">
          <cell r="B3932" t="str">
            <v>81400-41170-1700-0001-0309</v>
          </cell>
          <cell r="C3932" t="str">
            <v>I.DEV-RECARGOS DE IMPUESTO PREDIAL      </v>
          </cell>
          <cell r="D3932">
            <v>0</v>
          </cell>
          <cell r="E3932">
            <v>28770290.09</v>
          </cell>
          <cell r="F3932">
            <v>28770290.09</v>
          </cell>
          <cell r="G3932">
            <v>0</v>
          </cell>
        </row>
        <row r="3933">
          <cell r="B3933" t="str">
            <v>81400-41170-1700-0001-0310</v>
          </cell>
          <cell r="C3933" t="str">
            <v>I.DEV-MULTAS DE IMPUESTO PREDIAL        </v>
          </cell>
          <cell r="D3933">
            <v>0</v>
          </cell>
          <cell r="E3933">
            <v>269.75</v>
          </cell>
          <cell r="F3933">
            <v>269.75</v>
          </cell>
          <cell r="G3933">
            <v>0</v>
          </cell>
        </row>
        <row r="3934">
          <cell r="B3934" t="str">
            <v>81400-41170-1700-0001-0311</v>
          </cell>
          <cell r="C3934" t="str">
            <v>I.DEV-REZAGO DE IMPUESTO PREDIAL        </v>
          </cell>
          <cell r="D3934">
            <v>0</v>
          </cell>
          <cell r="E3934">
            <v>217299628.09999999</v>
          </cell>
          <cell r="F3934">
            <v>217299628.09999999</v>
          </cell>
          <cell r="G3934">
            <v>0</v>
          </cell>
        </row>
        <row r="3935">
          <cell r="B3935" t="str">
            <v>81400-41170-1700-0001-0312</v>
          </cell>
          <cell r="C3935" t="str">
            <v>I.DEV-GASTOS DE EJECUCION TRASLADO DE DO</v>
          </cell>
          <cell r="D3935">
            <v>0</v>
          </cell>
          <cell r="E3935">
            <v>116003</v>
          </cell>
          <cell r="F3935">
            <v>116003</v>
          </cell>
          <cell r="G3935">
            <v>0</v>
          </cell>
        </row>
        <row r="3936">
          <cell r="B3936" t="str">
            <v>81400-41170-1700-0001-0313</v>
          </cell>
          <cell r="C3936" t="str">
            <v>I.DEV-RECARGOS DE TRASLADO DE DOMINIO   </v>
          </cell>
          <cell r="D3936">
            <v>0</v>
          </cell>
          <cell r="E3936">
            <v>3549459.77</v>
          </cell>
          <cell r="F3936">
            <v>3549459.77</v>
          </cell>
          <cell r="G3936">
            <v>0</v>
          </cell>
        </row>
        <row r="3937">
          <cell r="B3937" t="str">
            <v>81400-41170-1700-0001-0314</v>
          </cell>
          <cell r="C3937" t="str">
            <v>I.DEV-MULTAS DE TRASLADO DE DOMINIO     </v>
          </cell>
          <cell r="D3937">
            <v>0</v>
          </cell>
          <cell r="E3937">
            <v>5262571.5999999996</v>
          </cell>
          <cell r="F3937">
            <v>5262571.5999999996</v>
          </cell>
          <cell r="G3937">
            <v>0</v>
          </cell>
        </row>
        <row r="3938">
          <cell r="B3938" t="str">
            <v>81400-41170-1700-0001-0316</v>
          </cell>
          <cell r="C3938" t="str">
            <v>I.DEV-RECAR DE DIV/LOTIFICACION INMUEBLE</v>
          </cell>
          <cell r="D3938">
            <v>0</v>
          </cell>
          <cell r="E3938">
            <v>294449.87</v>
          </cell>
          <cell r="F3938">
            <v>294449.87</v>
          </cell>
          <cell r="G3938">
            <v>0</v>
          </cell>
        </row>
        <row r="3939">
          <cell r="B3939" t="str">
            <v>81400-41170-1700-0001-0317</v>
          </cell>
          <cell r="C3939" t="str">
            <v>I.DEV-GASTOS EJECUCION POR PUB DE EDICTO</v>
          </cell>
          <cell r="D3939">
            <v>0</v>
          </cell>
          <cell r="E3939">
            <v>538.70000000000005</v>
          </cell>
          <cell r="F3939">
            <v>538.70000000000005</v>
          </cell>
          <cell r="G3939">
            <v>0</v>
          </cell>
        </row>
        <row r="3940">
          <cell r="B3940" t="str">
            <v>81400-41170-1700-0001-0318</v>
          </cell>
          <cell r="C3940" t="str">
            <v>I.DEV- GASTOS POR REMATE DE IMPUESTO</v>
          </cell>
          <cell r="D3940">
            <v>0</v>
          </cell>
          <cell r="E3940">
            <v>332435.28999999998</v>
          </cell>
          <cell r="F3940">
            <v>332435.28999999998</v>
          </cell>
          <cell r="G3940">
            <v>0</v>
          </cell>
        </row>
        <row r="3941">
          <cell r="B3941" t="str">
            <v>81400-41300-0000-0000-0000</v>
          </cell>
          <cell r="C3941" t="str">
            <v>I.DEV-CONTRIBUCIONES DE MEJORAS         </v>
          </cell>
          <cell r="D3941">
            <v>0</v>
          </cell>
          <cell r="E3941">
            <v>66484.820000000007</v>
          </cell>
          <cell r="F3941">
            <v>66484.820000000007</v>
          </cell>
          <cell r="G3941">
            <v>0</v>
          </cell>
        </row>
        <row r="3942">
          <cell r="B3942" t="str">
            <v>81400-41310-0000-0000-0000</v>
          </cell>
          <cell r="C3942" t="str">
            <v>I.DEV-CONT DE MEJORAS POR OBRAS PUBLICAS</v>
          </cell>
          <cell r="D3942">
            <v>0</v>
          </cell>
          <cell r="E3942">
            <v>66484.820000000007</v>
          </cell>
          <cell r="F3942">
            <v>66484.820000000007</v>
          </cell>
          <cell r="G3942">
            <v>0</v>
          </cell>
        </row>
        <row r="3943">
          <cell r="B3943" t="str">
            <v>81400-41310-3100-0001-0701</v>
          </cell>
          <cell r="C3943" t="str">
            <v>I.DEV-POR EJECUCION DE OBRAS PUBLICAS   </v>
          </cell>
          <cell r="D3943">
            <v>0</v>
          </cell>
          <cell r="E3943">
            <v>79533.56</v>
          </cell>
          <cell r="F3943">
            <v>79533.56</v>
          </cell>
          <cell r="G3943">
            <v>0</v>
          </cell>
        </row>
        <row r="3944">
          <cell r="B3944" t="str">
            <v>81400-41310-3100-0001-0702</v>
          </cell>
          <cell r="C3944" t="str">
            <v>I.DEV-RECUPERACIÓN CREDITOS FIDOC       </v>
          </cell>
          <cell r="D3944">
            <v>0</v>
          </cell>
          <cell r="E3944">
            <v>-14124.24</v>
          </cell>
          <cell r="F3944">
            <v>-14124.24</v>
          </cell>
          <cell r="G3944">
            <v>0</v>
          </cell>
        </row>
        <row r="3945">
          <cell r="B3945" t="str">
            <v>81400-41310-3100-0001-0703</v>
          </cell>
          <cell r="C3945" t="str">
            <v>I.DEV-POR EL SERVICIO DE ALUMBRADO PUBLI</v>
          </cell>
          <cell r="D3945">
            <v>0</v>
          </cell>
          <cell r="E3945">
            <v>1075.5</v>
          </cell>
          <cell r="F3945">
            <v>1075.5</v>
          </cell>
          <cell r="G3945">
            <v>0</v>
          </cell>
        </row>
        <row r="3946">
          <cell r="B3946" t="str">
            <v>81400-41400-0000-0000-0000</v>
          </cell>
          <cell r="C3946" t="str">
            <v>I.DEV-DERECHOS                          </v>
          </cell>
          <cell r="D3946">
            <v>0</v>
          </cell>
          <cell r="E3946">
            <v>318490017.32999998</v>
          </cell>
          <cell r="F3946">
            <v>318490017.32999998</v>
          </cell>
          <cell r="G3946">
            <v>0</v>
          </cell>
        </row>
        <row r="3947">
          <cell r="B3947" t="str">
            <v>81400-41410-0000-0000-0000</v>
          </cell>
          <cell r="C3947" t="str">
            <v>I.DEV-DER P USO  GOCE  APROV D BIENES DO</v>
          </cell>
          <cell r="D3947">
            <v>0</v>
          </cell>
          <cell r="E3947">
            <v>6953228.5099999998</v>
          </cell>
          <cell r="F3947">
            <v>6953228.5099999998</v>
          </cell>
          <cell r="G3947">
            <v>0</v>
          </cell>
        </row>
        <row r="3948">
          <cell r="B3948" t="str">
            <v>81400-41410-4100-0001-0800</v>
          </cell>
          <cell r="C3948" t="str">
            <v>I.DEV-USO ESTACIONES DE TRANSFERENCIA   </v>
          </cell>
          <cell r="D3948">
            <v>0</v>
          </cell>
          <cell r="E3948">
            <v>6953228.5099999998</v>
          </cell>
          <cell r="F3948">
            <v>6953228.5099999998</v>
          </cell>
          <cell r="G3948">
            <v>0</v>
          </cell>
        </row>
        <row r="3949">
          <cell r="B3949" t="str">
            <v>81400-41430-0000-0000-0000</v>
          </cell>
          <cell r="C3949" t="str">
            <v>I.DEV-DERECHOS POR PRESTACION DE SERVICI</v>
          </cell>
          <cell r="D3949">
            <v>0</v>
          </cell>
          <cell r="E3949">
            <v>310720639.70999998</v>
          </cell>
          <cell r="F3949">
            <v>310720639.70999998</v>
          </cell>
          <cell r="G3949">
            <v>0</v>
          </cell>
        </row>
        <row r="3950">
          <cell r="B3950" t="str">
            <v>81400-41430-4300-0001-0901</v>
          </cell>
          <cell r="C3950" t="str">
            <v>I.DEV-SERVICIOS ESPECIALES DE LIMPIA    </v>
          </cell>
          <cell r="D3950">
            <v>0</v>
          </cell>
          <cell r="E3950">
            <v>1451</v>
          </cell>
          <cell r="F3950">
            <v>1451</v>
          </cell>
          <cell r="G3950">
            <v>0</v>
          </cell>
        </row>
        <row r="3951">
          <cell r="B3951" t="str">
            <v>81400-41430-4300-0001-0902</v>
          </cell>
          <cell r="C3951" t="str">
            <v>I.DEV-SERVICIOS DE PANTEONES            </v>
          </cell>
          <cell r="D3951">
            <v>0</v>
          </cell>
          <cell r="E3951">
            <v>11164939.789999999</v>
          </cell>
          <cell r="F3951">
            <v>11164939.789999999</v>
          </cell>
          <cell r="G3951">
            <v>0</v>
          </cell>
        </row>
        <row r="3952">
          <cell r="B3952" t="str">
            <v>81400-41430-4300-0001-0903</v>
          </cell>
          <cell r="C3952" t="str">
            <v>I.DEV-SERVICIOS DE RASTRO               </v>
          </cell>
          <cell r="D3952">
            <v>0</v>
          </cell>
          <cell r="E3952">
            <v>2368452.0699999998</v>
          </cell>
          <cell r="F3952">
            <v>2368452.0699999998</v>
          </cell>
          <cell r="G3952">
            <v>0</v>
          </cell>
        </row>
        <row r="3953">
          <cell r="B3953" t="str">
            <v>81400-41430-4300-0001-0904</v>
          </cell>
          <cell r="C3953" t="str">
            <v>I.DEV-SERVICIOS EXTRAORDINARIOS DE POLIC</v>
          </cell>
          <cell r="D3953">
            <v>0</v>
          </cell>
          <cell r="E3953">
            <v>4810241.5</v>
          </cell>
          <cell r="F3953">
            <v>4810241.5</v>
          </cell>
          <cell r="G3953">
            <v>0</v>
          </cell>
        </row>
        <row r="3954">
          <cell r="B3954" t="str">
            <v>81400-41430-4300-0001-0905</v>
          </cell>
          <cell r="C3954" t="str">
            <v>I.DEV-SERV. SEGURIDAD PUBLICA POLICIA BA</v>
          </cell>
          <cell r="D3954">
            <v>0</v>
          </cell>
          <cell r="E3954">
            <v>206483.55</v>
          </cell>
          <cell r="F3954">
            <v>206483.55</v>
          </cell>
          <cell r="G3954">
            <v>0</v>
          </cell>
        </row>
        <row r="3955">
          <cell r="B3955" t="str">
            <v>81400-41430-4300-0001-0906</v>
          </cell>
          <cell r="C3955" t="str">
            <v>I.DEV-SERV. SEG.PUB. VIGILAN.PERM. ESTAB</v>
          </cell>
          <cell r="D3955">
            <v>0</v>
          </cell>
          <cell r="E3955">
            <v>3734091.03</v>
          </cell>
          <cell r="F3955">
            <v>3734091.03</v>
          </cell>
          <cell r="G3955">
            <v>0</v>
          </cell>
        </row>
        <row r="3956">
          <cell r="B3956" t="str">
            <v>81400-41430-4300-0001-0907</v>
          </cell>
          <cell r="C3956" t="str">
            <v>I.DEV-SERVICIOS DE TRANSPORTE PUBLICO UR</v>
          </cell>
          <cell r="D3956">
            <v>0</v>
          </cell>
          <cell r="E3956">
            <v>1841647.87</v>
          </cell>
          <cell r="F3956">
            <v>1841647.87</v>
          </cell>
          <cell r="G3956">
            <v>0</v>
          </cell>
        </row>
        <row r="3957">
          <cell r="B3957" t="str">
            <v>81400-41430-4300-0001-0908</v>
          </cell>
          <cell r="C3957" t="str">
            <v>I.DEV-SERVICIOS DE TRANSPORTE PUBLICO MO</v>
          </cell>
          <cell r="D3957">
            <v>0</v>
          </cell>
          <cell r="E3957">
            <v>77447.92</v>
          </cell>
          <cell r="F3957">
            <v>77447.92</v>
          </cell>
          <cell r="G3957">
            <v>0</v>
          </cell>
        </row>
        <row r="3958">
          <cell r="B3958" t="str">
            <v>81400-41430-4300-0001-0909</v>
          </cell>
          <cell r="C3958" t="str">
            <v>I.DEV-SERVICIOS DE TRANSPORTE PUBLICO PE</v>
          </cell>
          <cell r="D3958">
            <v>0</v>
          </cell>
          <cell r="E3958">
            <v>1768282.78</v>
          </cell>
          <cell r="F3958">
            <v>1768282.78</v>
          </cell>
          <cell r="G3958">
            <v>0</v>
          </cell>
        </row>
        <row r="3959">
          <cell r="B3959" t="str">
            <v>81400-41430-4300-0001-0910</v>
          </cell>
          <cell r="C3959" t="str">
            <v>I.DEV-SERVICIOS EXTRAORDINARIOS DE TRANS</v>
          </cell>
          <cell r="D3959">
            <v>0</v>
          </cell>
          <cell r="E3959">
            <v>2262493.77</v>
          </cell>
          <cell r="F3959">
            <v>2262493.77</v>
          </cell>
          <cell r="G3959">
            <v>0</v>
          </cell>
        </row>
        <row r="3960">
          <cell r="B3960" t="str">
            <v>81400-41430-4300-0001-0911</v>
          </cell>
          <cell r="C3960" t="str">
            <v>I.DEV-ESTACIONAMIENTO FUNDADORES        </v>
          </cell>
          <cell r="D3960">
            <v>0</v>
          </cell>
          <cell r="E3960">
            <v>3724246</v>
          </cell>
          <cell r="F3960">
            <v>3724246</v>
          </cell>
          <cell r="G3960">
            <v>0</v>
          </cell>
        </row>
        <row r="3961">
          <cell r="B3961" t="str">
            <v>81400-41430-4300-0001-0912</v>
          </cell>
          <cell r="C3961" t="str">
            <v>I.DEV-ESTACIONAMIENTO MARIANO ESCOBEDO  </v>
          </cell>
          <cell r="D3961">
            <v>0</v>
          </cell>
          <cell r="E3961">
            <v>147633</v>
          </cell>
          <cell r="F3961">
            <v>147633</v>
          </cell>
          <cell r="G3961">
            <v>0</v>
          </cell>
        </row>
        <row r="3962">
          <cell r="B3962" t="str">
            <v>81400-41430-4300-0001-0913</v>
          </cell>
          <cell r="C3962" t="str">
            <v>I.DEV-ESTACIONAMIENTO JUAREZ            </v>
          </cell>
          <cell r="D3962">
            <v>0</v>
          </cell>
          <cell r="E3962">
            <v>538396</v>
          </cell>
          <cell r="F3962">
            <v>538396</v>
          </cell>
          <cell r="G3962">
            <v>0</v>
          </cell>
        </row>
        <row r="3963">
          <cell r="B3963" t="str">
            <v>81400-41430-4300-0001-0914</v>
          </cell>
          <cell r="C3963" t="str">
            <v>I.DEV-ESTACIONAMIENTO TLACUACHE         </v>
          </cell>
          <cell r="D3963">
            <v>0</v>
          </cell>
          <cell r="E3963">
            <v>95690</v>
          </cell>
          <cell r="F3963">
            <v>95690</v>
          </cell>
          <cell r="G3963">
            <v>0</v>
          </cell>
        </row>
        <row r="3964">
          <cell r="B3964" t="str">
            <v>81400-41430-4300-0001-0915</v>
          </cell>
          <cell r="C3964" t="str">
            <v>I.DEV-ESTACIONAMIENTO ALDAMA            </v>
          </cell>
          <cell r="D3964">
            <v>0</v>
          </cell>
          <cell r="E3964">
            <v>2779406</v>
          </cell>
          <cell r="F3964">
            <v>2779406</v>
          </cell>
          <cell r="G3964">
            <v>0</v>
          </cell>
        </row>
        <row r="3965">
          <cell r="B3965" t="str">
            <v>81400-41430-4300-0001-0917</v>
          </cell>
          <cell r="C3965" t="str">
            <v>I.DEV-PENSION ESTACIONAMIENTO FUNDADORES</v>
          </cell>
          <cell r="D3965">
            <v>0</v>
          </cell>
          <cell r="E3965">
            <v>740809.64</v>
          </cell>
          <cell r="F3965">
            <v>740809.64</v>
          </cell>
          <cell r="G3965">
            <v>0</v>
          </cell>
        </row>
        <row r="3966">
          <cell r="B3966" t="str">
            <v>81400-41430-4300-0001-0918</v>
          </cell>
          <cell r="C3966" t="str">
            <v>I.DEV-PENSION ESTACIONAMIENTO MARIANO ES</v>
          </cell>
          <cell r="D3966">
            <v>0</v>
          </cell>
          <cell r="E3966">
            <v>19097</v>
          </cell>
          <cell r="F3966">
            <v>19097</v>
          </cell>
          <cell r="G3966">
            <v>0</v>
          </cell>
        </row>
        <row r="3967">
          <cell r="B3967" t="str">
            <v>81400-41430-4300-0001-0920</v>
          </cell>
          <cell r="C3967" t="str">
            <v>I.DEV-EXAMENES MEDICOS                  </v>
          </cell>
          <cell r="D3967">
            <v>0</v>
          </cell>
          <cell r="E3967">
            <v>35344</v>
          </cell>
          <cell r="F3967">
            <v>35344</v>
          </cell>
          <cell r="G3967">
            <v>0</v>
          </cell>
        </row>
        <row r="3968">
          <cell r="B3968" t="str">
            <v>81400-41430-4300-0001-0921</v>
          </cell>
          <cell r="C3968" t="str">
            <v>I.DEV-SERVICIOS CENTRO ANTIRRABICO      </v>
          </cell>
          <cell r="D3968">
            <v>0</v>
          </cell>
          <cell r="E3968">
            <v>223855</v>
          </cell>
          <cell r="F3968">
            <v>223855</v>
          </cell>
          <cell r="G3968">
            <v>0</v>
          </cell>
        </row>
        <row r="3969">
          <cell r="B3969" t="str">
            <v>81400-41430-4300-0001-0922</v>
          </cell>
          <cell r="C3969" t="str">
            <v>I.DEV-CONSULTA DENTAL SALUD MPAL.       </v>
          </cell>
          <cell r="D3969">
            <v>0</v>
          </cell>
          <cell r="E3969">
            <v>303180</v>
          </cell>
          <cell r="F3969">
            <v>303180</v>
          </cell>
          <cell r="G3969">
            <v>0</v>
          </cell>
        </row>
        <row r="3970">
          <cell r="B3970" t="str">
            <v>81400-41430-4300-0001-0923</v>
          </cell>
          <cell r="C3970" t="str">
            <v>I.DEV-CONSULTA MEDICA                   </v>
          </cell>
          <cell r="D3970">
            <v>0</v>
          </cell>
          <cell r="E3970">
            <v>6087.47</v>
          </cell>
          <cell r="F3970">
            <v>6087.47</v>
          </cell>
          <cell r="G3970">
            <v>0</v>
          </cell>
        </row>
        <row r="3971">
          <cell r="B3971" t="str">
            <v>81400-41430-4300-0001-0924</v>
          </cell>
          <cell r="C3971" t="str">
            <v>I.DEV-DICTÁMENES DE PROTECCION CIVIL    </v>
          </cell>
          <cell r="D3971">
            <v>0</v>
          </cell>
          <cell r="E3971">
            <v>1024056.72</v>
          </cell>
          <cell r="F3971">
            <v>1024056.72</v>
          </cell>
          <cell r="G3971">
            <v>0</v>
          </cell>
        </row>
        <row r="3972">
          <cell r="B3972" t="str">
            <v>81400-41430-4300-0001-0925</v>
          </cell>
          <cell r="C3972" t="str">
            <v>I.DEV-SIMULACROS PROTECCION CIVIL       </v>
          </cell>
          <cell r="D3972">
            <v>0</v>
          </cell>
          <cell r="E3972">
            <v>443332.45</v>
          </cell>
          <cell r="F3972">
            <v>443332.45</v>
          </cell>
          <cell r="G3972">
            <v>0</v>
          </cell>
        </row>
        <row r="3973">
          <cell r="B3973" t="str">
            <v>81400-41430-4300-0001-0926</v>
          </cell>
          <cell r="C3973" t="str">
            <v>I.DEV-SERVICIOS EXTRAORDINARIOS DE PROTE</v>
          </cell>
          <cell r="D3973">
            <v>0</v>
          </cell>
          <cell r="E3973">
            <v>1281470.55</v>
          </cell>
          <cell r="F3973">
            <v>1281470.55</v>
          </cell>
          <cell r="G3973">
            <v>0</v>
          </cell>
        </row>
        <row r="3974">
          <cell r="B3974" t="str">
            <v>81400-41430-4300-0001-0927</v>
          </cell>
          <cell r="C3974" t="str">
            <v>I.DEV-ALINEAMIENTO Y NUMERO OFICIAL     </v>
          </cell>
          <cell r="D3974">
            <v>0</v>
          </cell>
          <cell r="E3974">
            <v>2805761.73</v>
          </cell>
          <cell r="F3974">
            <v>2805761.73</v>
          </cell>
          <cell r="G3974">
            <v>0</v>
          </cell>
        </row>
        <row r="3975">
          <cell r="B3975" t="str">
            <v>81400-41430-4300-0001-0928</v>
          </cell>
          <cell r="C3975" t="str">
            <v>I.DEV-ALINEAMIENTO Y NUMERO OFICIAL PRED</v>
          </cell>
          <cell r="D3975">
            <v>0</v>
          </cell>
          <cell r="E3975">
            <v>130277.48</v>
          </cell>
          <cell r="F3975">
            <v>130277.48</v>
          </cell>
          <cell r="G3975">
            <v>0</v>
          </cell>
        </row>
        <row r="3976">
          <cell r="B3976" t="str">
            <v>81400-41430-4300-0001-0929</v>
          </cell>
          <cell r="C3976" t="str">
            <v>I.DEV-INSTALACION DE TERRAZAS MOVILES   </v>
          </cell>
          <cell r="D3976">
            <v>0</v>
          </cell>
          <cell r="E3976">
            <v>520046.38</v>
          </cell>
          <cell r="F3976">
            <v>520046.38</v>
          </cell>
          <cell r="G3976">
            <v>0</v>
          </cell>
        </row>
        <row r="3977">
          <cell r="B3977" t="str">
            <v>81400-41430-4300-0001-0930</v>
          </cell>
          <cell r="C3977" t="str">
            <v>I.DEV-LICENCIA DE CONSTRUCCION, REGULARI</v>
          </cell>
          <cell r="D3977">
            <v>0</v>
          </cell>
          <cell r="E3977">
            <v>26447259.949999999</v>
          </cell>
          <cell r="F3977">
            <v>26447259.949999999</v>
          </cell>
          <cell r="G3977">
            <v>0</v>
          </cell>
        </row>
        <row r="3978">
          <cell r="B3978" t="str">
            <v>81400-41430-4300-0001-0934</v>
          </cell>
          <cell r="C3978" t="str">
            <v>I.DEV-LICENCIA DE USO DE SUELO          </v>
          </cell>
          <cell r="D3978">
            <v>0</v>
          </cell>
          <cell r="E3978">
            <v>5030655.93</v>
          </cell>
          <cell r="F3978">
            <v>5030655.93</v>
          </cell>
          <cell r="G3978">
            <v>0</v>
          </cell>
        </row>
        <row r="3979">
          <cell r="B3979" t="str">
            <v>81400-41430-4300-0001-0935</v>
          </cell>
          <cell r="C3979" t="str">
            <v>I.DEV-CERTIFICACIÓN DE NUMERO OFICIAL   </v>
          </cell>
          <cell r="D3979">
            <v>0</v>
          </cell>
          <cell r="E3979">
            <v>465478.71</v>
          </cell>
          <cell r="F3979">
            <v>465478.71</v>
          </cell>
          <cell r="G3979">
            <v>0</v>
          </cell>
        </row>
        <row r="3980">
          <cell r="B3980" t="str">
            <v>81400-41430-4300-0001-0936</v>
          </cell>
          <cell r="C3980" t="str">
            <v>I.DEV-CERTIFICACION DE TERMINACION DE OB</v>
          </cell>
          <cell r="D3980">
            <v>0</v>
          </cell>
          <cell r="E3980">
            <v>3235561.84</v>
          </cell>
          <cell r="F3980">
            <v>3235561.84</v>
          </cell>
          <cell r="G3980">
            <v>0</v>
          </cell>
        </row>
        <row r="3981">
          <cell r="B3981" t="str">
            <v>81400-41430-4300-0001-0937</v>
          </cell>
          <cell r="C3981" t="str">
            <v>I.DEV-DICTAMEN DE FACTIBILIDAD PARA DIVI</v>
          </cell>
          <cell r="D3981">
            <v>0</v>
          </cell>
          <cell r="E3981">
            <v>406737.23</v>
          </cell>
          <cell r="F3981">
            <v>406737.23</v>
          </cell>
          <cell r="G3981">
            <v>0</v>
          </cell>
        </row>
        <row r="3982">
          <cell r="B3982" t="str">
            <v>81400-41430-4300-0001-0939</v>
          </cell>
          <cell r="C3982" t="str">
            <v>I.DEV-LICENCIA CONSTRUCCION EN LA VIA PU</v>
          </cell>
          <cell r="D3982">
            <v>0</v>
          </cell>
          <cell r="E3982">
            <v>4693956.32</v>
          </cell>
          <cell r="F3982">
            <v>4693956.32</v>
          </cell>
          <cell r="G3982">
            <v>0</v>
          </cell>
        </row>
        <row r="3983">
          <cell r="B3983" t="str">
            <v>81400-41430-4300-0001-0940</v>
          </cell>
          <cell r="C3983" t="str">
            <v>I.DEV-CERTIFICACION DE TERMINACION DE OB</v>
          </cell>
          <cell r="D3983">
            <v>0</v>
          </cell>
          <cell r="E3983">
            <v>33946.35</v>
          </cell>
          <cell r="F3983">
            <v>33946.35</v>
          </cell>
          <cell r="G3983">
            <v>0</v>
          </cell>
        </row>
        <row r="3984">
          <cell r="B3984" t="str">
            <v>81400-41430-4300-0001-0941</v>
          </cell>
          <cell r="C3984" t="str">
            <v>I.DEV-AVALUOS DE INMUEBLES              </v>
          </cell>
          <cell r="D3984">
            <v>0</v>
          </cell>
          <cell r="E3984">
            <v>5497690.4500000002</v>
          </cell>
          <cell r="F3984">
            <v>5497690.4500000002</v>
          </cell>
          <cell r="G3984">
            <v>0</v>
          </cell>
        </row>
        <row r="3985">
          <cell r="B3985" t="str">
            <v>81400-41430-4300-0001-0943</v>
          </cell>
          <cell r="C3985" t="str">
            <v>I.DEV-FOLIO GENERADO EN LA REVISION DE A</v>
          </cell>
          <cell r="D3985">
            <v>0</v>
          </cell>
          <cell r="E3985">
            <v>2704508.41</v>
          </cell>
          <cell r="F3985">
            <v>2704508.41</v>
          </cell>
          <cell r="G3985">
            <v>0</v>
          </cell>
        </row>
        <row r="3986">
          <cell r="B3986" t="str">
            <v>81400-41430-4300-0001-0944</v>
          </cell>
          <cell r="C3986" t="str">
            <v>I.DEV-LICENCIA DE FACTIBILIDAD DE USOS D</v>
          </cell>
          <cell r="D3986">
            <v>0</v>
          </cell>
          <cell r="E3986">
            <v>140835.34</v>
          </cell>
          <cell r="F3986">
            <v>140835.34</v>
          </cell>
          <cell r="G3986">
            <v>0</v>
          </cell>
        </row>
        <row r="3987">
          <cell r="B3987" t="str">
            <v>81400-41430-4300-0001-0945</v>
          </cell>
          <cell r="C3987" t="str">
            <v>I.DEV-REVISION DE PROYECTOS DE FRACCIONA</v>
          </cell>
          <cell r="D3987">
            <v>0</v>
          </cell>
          <cell r="E3987">
            <v>540227.09</v>
          </cell>
          <cell r="F3987">
            <v>540227.09</v>
          </cell>
          <cell r="G3987">
            <v>0</v>
          </cell>
        </row>
        <row r="3988">
          <cell r="B3988" t="str">
            <v>81400-41430-4300-0001-0946</v>
          </cell>
          <cell r="C3988" t="str">
            <v>I.DEV-AUTORIZACION DE TRAZA             </v>
          </cell>
          <cell r="D3988">
            <v>0</v>
          </cell>
          <cell r="E3988">
            <v>1001782.81</v>
          </cell>
          <cell r="F3988">
            <v>1001782.81</v>
          </cell>
          <cell r="G3988">
            <v>0</v>
          </cell>
        </row>
        <row r="3989">
          <cell r="B3989" t="str">
            <v>81400-41430-4300-0001-0947</v>
          </cell>
          <cell r="C3989" t="str">
            <v>I.DEV-REVISION DE PROYECTOS EJECUTIVOS  </v>
          </cell>
          <cell r="D3989">
            <v>0</v>
          </cell>
          <cell r="E3989">
            <v>49977.72</v>
          </cell>
          <cell r="F3989">
            <v>49977.72</v>
          </cell>
          <cell r="G3989">
            <v>0</v>
          </cell>
        </row>
        <row r="3990">
          <cell r="B3990" t="str">
            <v>81400-41430-4300-0001-0948</v>
          </cell>
          <cell r="C3990" t="str">
            <v>I.DEV-POR AUTORIZACION DE SECCIONAMIENTO</v>
          </cell>
          <cell r="D3990">
            <v>0</v>
          </cell>
          <cell r="E3990">
            <v>2280283.7000000002</v>
          </cell>
          <cell r="F3990">
            <v>2280283.7000000002</v>
          </cell>
          <cell r="G3990">
            <v>0</v>
          </cell>
        </row>
        <row r="3991">
          <cell r="B3991" t="str">
            <v>81400-41430-4300-0001-0949</v>
          </cell>
          <cell r="C3991" t="str">
            <v>I.DEV-POR SUPERVISION DE OBRA           </v>
          </cell>
          <cell r="D3991">
            <v>0</v>
          </cell>
          <cell r="E3991">
            <v>8652189.9199999999</v>
          </cell>
          <cell r="F3991">
            <v>8652189.9199999999</v>
          </cell>
          <cell r="G3991">
            <v>0</v>
          </cell>
        </row>
        <row r="3992">
          <cell r="B3992" t="str">
            <v>81400-41430-4300-0001-0950</v>
          </cell>
          <cell r="C3992" t="str">
            <v>I.DEV-LICENCIA PARA EL ESTABLECIMIENTO D</v>
          </cell>
          <cell r="D3992">
            <v>0</v>
          </cell>
          <cell r="E3992">
            <v>6296496.1299999999</v>
          </cell>
          <cell r="F3992">
            <v>6296496.1299999999</v>
          </cell>
          <cell r="G3992">
            <v>0</v>
          </cell>
        </row>
        <row r="3993">
          <cell r="B3993" t="str">
            <v>81400-41430-4300-0001-0952</v>
          </cell>
          <cell r="C3993" t="str">
            <v>I.DEV-POR CONSTANCIA DE VALIDACION PARA</v>
          </cell>
          <cell r="D3993">
            <v>0</v>
          </cell>
          <cell r="E3993">
            <v>814.12</v>
          </cell>
          <cell r="F3993">
            <v>814.12</v>
          </cell>
          <cell r="G3993">
            <v>0</v>
          </cell>
        </row>
        <row r="3994">
          <cell r="B3994" t="str">
            <v>81400-41430-4300-0001-0954</v>
          </cell>
          <cell r="C3994" t="str">
            <v>I.DEV-ANUNCIOS COLOCADOS EN VEHICULOS DE</v>
          </cell>
          <cell r="D3994">
            <v>0</v>
          </cell>
          <cell r="E3994">
            <v>1921557.07</v>
          </cell>
          <cell r="F3994">
            <v>1921557.07</v>
          </cell>
          <cell r="G3994">
            <v>0</v>
          </cell>
        </row>
        <row r="3995">
          <cell r="B3995" t="str">
            <v>81400-41430-4300-0001-0955</v>
          </cell>
          <cell r="C3995" t="str">
            <v>I.DEV-POR DIFUSION FONETICA DE PUBLICIDA</v>
          </cell>
          <cell r="D3995">
            <v>0</v>
          </cell>
          <cell r="E3995">
            <v>347989.54</v>
          </cell>
          <cell r="F3995">
            <v>347989.54</v>
          </cell>
          <cell r="G3995">
            <v>0</v>
          </cell>
        </row>
        <row r="3996">
          <cell r="B3996" t="str">
            <v>81400-41430-4300-0001-0956</v>
          </cell>
          <cell r="C3996" t="str">
            <v>I.DEV-PERMISO EVENTUAL PARA LA VENTA DE</v>
          </cell>
          <cell r="D3996">
            <v>0</v>
          </cell>
          <cell r="E3996">
            <v>7171511.0499999998</v>
          </cell>
          <cell r="F3996">
            <v>7171511.0499999998</v>
          </cell>
          <cell r="G3996">
            <v>0</v>
          </cell>
        </row>
        <row r="3997">
          <cell r="B3997" t="str">
            <v>81400-41430-4300-0001-0958</v>
          </cell>
          <cell r="C3997" t="str">
            <v>I.DEV-DICTAMEN POR EVALUACION DE IMPACTO</v>
          </cell>
          <cell r="D3997">
            <v>0</v>
          </cell>
          <cell r="E3997">
            <v>1051576.53</v>
          </cell>
          <cell r="F3997">
            <v>1051576.53</v>
          </cell>
          <cell r="G3997">
            <v>0</v>
          </cell>
        </row>
        <row r="3998">
          <cell r="B3998" t="str">
            <v>81400-41430-4300-0001-0960</v>
          </cell>
          <cell r="C3998" t="str">
            <v>I.DEV-LICENCIA AMBIENTAL DE FUNCIONAMIEN</v>
          </cell>
          <cell r="D3998">
            <v>0</v>
          </cell>
          <cell r="E3998">
            <v>43784.639999999999</v>
          </cell>
          <cell r="F3998">
            <v>43784.639999999999</v>
          </cell>
          <cell r="G3998">
            <v>0</v>
          </cell>
        </row>
        <row r="3999">
          <cell r="B3999" t="str">
            <v>81400-41430-4300-0001-0961</v>
          </cell>
          <cell r="C3999" t="str">
            <v>I.DEV-PERMISO DE PODA Y TRASPLANTE DE AR</v>
          </cell>
          <cell r="D3999">
            <v>0</v>
          </cell>
          <cell r="E3999">
            <v>94639.85</v>
          </cell>
          <cell r="F3999">
            <v>94639.85</v>
          </cell>
          <cell r="G3999">
            <v>0</v>
          </cell>
        </row>
        <row r="4000">
          <cell r="B4000" t="str">
            <v>81400-41430-4300-0001-0962</v>
          </cell>
          <cell r="C4000" t="str">
            <v>I.DEV-PERMISO DE TALA URBANA DE ARBOLES</v>
          </cell>
          <cell r="D4000">
            <v>0</v>
          </cell>
          <cell r="E4000">
            <v>285525.65000000002</v>
          </cell>
          <cell r="F4000">
            <v>285525.65000000002</v>
          </cell>
          <cell r="G4000">
            <v>0</v>
          </cell>
        </row>
        <row r="4001">
          <cell r="B4001" t="str">
            <v>81400-41430-4300-0001-0963</v>
          </cell>
          <cell r="C4001" t="str">
            <v>I.DEV-CONSTANCIAS DE INSCRIPCION O NO IN</v>
          </cell>
          <cell r="D4001">
            <v>0</v>
          </cell>
          <cell r="E4001">
            <v>2546404.0299999998</v>
          </cell>
          <cell r="F4001">
            <v>2546404.0299999998</v>
          </cell>
          <cell r="G4001">
            <v>0</v>
          </cell>
        </row>
        <row r="4002">
          <cell r="B4002" t="str">
            <v>81400-41430-4300-0001-0964</v>
          </cell>
          <cell r="C4002" t="str">
            <v>I.DEV-CONSTANCIAS DE EXISTENCIA O NO EXI</v>
          </cell>
          <cell r="D4002">
            <v>0</v>
          </cell>
          <cell r="E4002">
            <v>43200</v>
          </cell>
          <cell r="F4002">
            <v>43200</v>
          </cell>
          <cell r="G4002">
            <v>0</v>
          </cell>
        </row>
        <row r="4003">
          <cell r="B4003" t="str">
            <v>81400-41430-4300-0001-0965</v>
          </cell>
          <cell r="C4003" t="str">
            <v>I.DEV-CONSTANCIA DE NO ADEUDO DE OBRAS P</v>
          </cell>
          <cell r="D4003">
            <v>0</v>
          </cell>
          <cell r="E4003">
            <v>331454</v>
          </cell>
          <cell r="F4003">
            <v>331454</v>
          </cell>
          <cell r="G4003">
            <v>0</v>
          </cell>
        </row>
        <row r="4004">
          <cell r="B4004" t="str">
            <v>81400-41430-4300-0001-0966</v>
          </cell>
          <cell r="C4004" t="str">
            <v>I.DEV-CERTIFICACIONES                   </v>
          </cell>
          <cell r="D4004">
            <v>0</v>
          </cell>
          <cell r="E4004">
            <v>13010.93</v>
          </cell>
          <cell r="F4004">
            <v>13010.93</v>
          </cell>
          <cell r="G4004">
            <v>0</v>
          </cell>
        </row>
        <row r="4005">
          <cell r="B4005" t="str">
            <v>81400-41430-4300-0001-0968</v>
          </cell>
          <cell r="C4005" t="str">
            <v>I.DEV-CONSTANCIAS EXPEDIDAS POR LAS DEPE</v>
          </cell>
          <cell r="D4005">
            <v>0</v>
          </cell>
          <cell r="E4005">
            <v>726829.48</v>
          </cell>
          <cell r="F4005">
            <v>726829.48</v>
          </cell>
          <cell r="G4005">
            <v>0</v>
          </cell>
        </row>
        <row r="4006">
          <cell r="B4006" t="str">
            <v>81400-41430-4300-0001-0969</v>
          </cell>
          <cell r="C4006" t="str">
            <v>I.DEV-EXPEDICION DE CONSTANCIA DE NO INF</v>
          </cell>
          <cell r="D4006">
            <v>0</v>
          </cell>
          <cell r="E4006">
            <v>1670634</v>
          </cell>
          <cell r="F4006">
            <v>1670634</v>
          </cell>
          <cell r="G4006">
            <v>0</v>
          </cell>
        </row>
        <row r="4007">
          <cell r="B4007" t="str">
            <v>81400-41430-4300-0001-0970</v>
          </cell>
          <cell r="C4007" t="str">
            <v>I.DEV-CERTIFICACION DE REQUISITOS A EMPR</v>
          </cell>
          <cell r="D4007">
            <v>0</v>
          </cell>
          <cell r="E4007">
            <v>493395.54</v>
          </cell>
          <cell r="F4007">
            <v>493395.54</v>
          </cell>
          <cell r="G4007">
            <v>0</v>
          </cell>
        </row>
        <row r="4008">
          <cell r="B4008" t="str">
            <v>81400-41430-4300-0001-0971</v>
          </cell>
          <cell r="C4008" t="str">
            <v>I.DEV-SERVICIOS EN MATERIA DE ACCESO A L</v>
          </cell>
          <cell r="D4008">
            <v>0</v>
          </cell>
          <cell r="E4008">
            <v>11456.33</v>
          </cell>
          <cell r="F4008">
            <v>11456.33</v>
          </cell>
          <cell r="G4008">
            <v>0</v>
          </cell>
        </row>
        <row r="4009">
          <cell r="B4009" t="str">
            <v>81400-41430-4300-0001-0972</v>
          </cell>
          <cell r="C4009" t="str">
            <v>I.DEV- SERVICIO DE ALUMBRADO</v>
          </cell>
          <cell r="D4009">
            <v>0</v>
          </cell>
          <cell r="E4009">
            <v>179511877.75</v>
          </cell>
          <cell r="F4009">
            <v>179511877.75</v>
          </cell>
          <cell r="G4009">
            <v>0</v>
          </cell>
        </row>
        <row r="4010">
          <cell r="B4010" t="str">
            <v>81400-41430-4300-0001-0975</v>
          </cell>
          <cell r="C4010" t="str">
            <v>I.DEV- CERTIFICACIÓN DE TRAMITES PAD</v>
          </cell>
          <cell r="D4010">
            <v>0</v>
          </cell>
          <cell r="E4010">
            <v>793157.86</v>
          </cell>
          <cell r="F4010">
            <v>793157.86</v>
          </cell>
          <cell r="G4010">
            <v>0</v>
          </cell>
        </row>
        <row r="4011">
          <cell r="B4011" t="str">
            <v>81400-41430-4300-0001-0976</v>
          </cell>
          <cell r="C4011" t="str">
            <v>I.DEV- SERVICIO EXTRAORDINARIO PERSO</v>
          </cell>
          <cell r="D4011">
            <v>0</v>
          </cell>
          <cell r="E4011">
            <v>295488</v>
          </cell>
          <cell r="F4011">
            <v>295488</v>
          </cell>
          <cell r="G4011">
            <v>0</v>
          </cell>
        </row>
        <row r="4012">
          <cell r="B4012" t="str">
            <v>81400-41430-4300-0001-0978</v>
          </cell>
          <cell r="C4012" t="str">
            <v>I.DEV- SERVICIO DE PIPAS MUNICIPALES</v>
          </cell>
          <cell r="D4012">
            <v>0</v>
          </cell>
          <cell r="E4012">
            <v>2501454</v>
          </cell>
          <cell r="F4012">
            <v>2501454</v>
          </cell>
          <cell r="G4012">
            <v>0</v>
          </cell>
        </row>
        <row r="4013">
          <cell r="B4013" t="str">
            <v>81400-41430-4300-0001-0979</v>
          </cell>
          <cell r="C4013" t="str">
            <v>I.DEV- AUTORIZACIÓN DEL PRO DE RED D</v>
          </cell>
          <cell r="D4013">
            <v>0</v>
          </cell>
          <cell r="E4013">
            <v>8355.35</v>
          </cell>
          <cell r="F4013">
            <v>8355.35</v>
          </cell>
          <cell r="G4013">
            <v>0</v>
          </cell>
        </row>
        <row r="4014">
          <cell r="B4014" t="str">
            <v>81400-41430-4300-0001-0983</v>
          </cell>
          <cell r="C4014" t="str">
            <v>I.DEV- AUTORIZACIÓN CENTRO DE ACOPIO</v>
          </cell>
          <cell r="D4014">
            <v>0</v>
          </cell>
          <cell r="E4014">
            <v>16999.52</v>
          </cell>
          <cell r="F4014">
            <v>16999.52</v>
          </cell>
          <cell r="G4014">
            <v>0</v>
          </cell>
        </row>
        <row r="4015">
          <cell r="B4015" t="str">
            <v>81400-41430-4300-0001-0986</v>
          </cell>
          <cell r="C4015" t="str">
            <v>I.DEV- PERMISO PARA LA PREST DE SERV</v>
          </cell>
          <cell r="D4015">
            <v>0</v>
          </cell>
          <cell r="E4015">
            <v>1879.95</v>
          </cell>
          <cell r="F4015">
            <v>1879.95</v>
          </cell>
          <cell r="G4015">
            <v>0</v>
          </cell>
        </row>
        <row r="4016">
          <cell r="B4016" t="str">
            <v>81400-41430-4300-0001-0987</v>
          </cell>
          <cell r="C4016" t="str">
            <v>I.DEV- PERMISO PARA LA PREST DEL SER</v>
          </cell>
          <cell r="D4016">
            <v>0</v>
          </cell>
          <cell r="E4016">
            <v>1879.95</v>
          </cell>
          <cell r="F4016">
            <v>1879.95</v>
          </cell>
          <cell r="G4016">
            <v>0</v>
          </cell>
        </row>
        <row r="4017">
          <cell r="B4017" t="str">
            <v>81400-41430-4300-0001-1004</v>
          </cell>
          <cell r="C4017" t="str">
            <v>I.DEV- PUS SARE</v>
          </cell>
          <cell r="D4017">
            <v>0</v>
          </cell>
          <cell r="E4017">
            <v>303955.96999999997</v>
          </cell>
          <cell r="F4017">
            <v>303955.96999999997</v>
          </cell>
          <cell r="G4017">
            <v>0</v>
          </cell>
        </row>
        <row r="4018">
          <cell r="B4018" t="str">
            <v>81400-41440-0000-0000-0000</v>
          </cell>
          <cell r="C4018" t="str">
            <v>I.DEV-ACCESORIOS DE DERECHO             </v>
          </cell>
          <cell r="D4018">
            <v>0</v>
          </cell>
          <cell r="E4018">
            <v>814489.11</v>
          </cell>
          <cell r="F4018">
            <v>814489.11</v>
          </cell>
          <cell r="G4018">
            <v>0</v>
          </cell>
        </row>
        <row r="4019">
          <cell r="B4019" t="str">
            <v>81400-41440-4500-0001-1102</v>
          </cell>
          <cell r="C4019" t="str">
            <v>I.DEV-RECARGOS DE TRANSPORTE PUBLICO MUN</v>
          </cell>
          <cell r="D4019">
            <v>0</v>
          </cell>
          <cell r="E4019">
            <v>4332.25</v>
          </cell>
          <cell r="F4019">
            <v>4332.25</v>
          </cell>
          <cell r="G4019">
            <v>0</v>
          </cell>
        </row>
        <row r="4020">
          <cell r="B4020" t="str">
            <v>81400-41440-4500-0001-1103</v>
          </cell>
          <cell r="C4020" t="str">
            <v>I.DEV-RECARGOS PENSION ESTACIONAMIENTO  </v>
          </cell>
          <cell r="D4020">
            <v>0</v>
          </cell>
          <cell r="E4020">
            <v>1063.21</v>
          </cell>
          <cell r="F4020">
            <v>1063.21</v>
          </cell>
          <cell r="G4020">
            <v>0</v>
          </cell>
        </row>
        <row r="4021">
          <cell r="B4021" t="str">
            <v>81400-41440-4500-0001-1104</v>
          </cell>
          <cell r="C4021" t="str">
            <v>I.DEV-RECARGOS POLICIA AUXILIAR         </v>
          </cell>
          <cell r="D4021">
            <v>0</v>
          </cell>
          <cell r="E4021">
            <v>40703.08</v>
          </cell>
          <cell r="F4021">
            <v>40703.08</v>
          </cell>
          <cell r="G4021">
            <v>0</v>
          </cell>
        </row>
        <row r="4022">
          <cell r="B4022" t="str">
            <v>81400-41440-4500-0001-1107</v>
          </cell>
          <cell r="C4022" t="str">
            <v>I.DEV- RECARGOS DE ALUMBRADO PÚBLICO</v>
          </cell>
          <cell r="D4022">
            <v>0</v>
          </cell>
          <cell r="E4022">
            <v>703741.29</v>
          </cell>
          <cell r="F4022">
            <v>703741.29</v>
          </cell>
          <cell r="G4022">
            <v>0</v>
          </cell>
        </row>
        <row r="4023">
          <cell r="B4023" t="str">
            <v>81400-41440-4500-0001-1116</v>
          </cell>
          <cell r="C4023" t="str">
            <v>I.DEV- ACTUALIZACIONES REFRENDO ANUA</v>
          </cell>
          <cell r="D4023">
            <v>0</v>
          </cell>
          <cell r="E4023">
            <v>477.67</v>
          </cell>
          <cell r="F4023">
            <v>477.67</v>
          </cell>
          <cell r="G4023">
            <v>0</v>
          </cell>
        </row>
        <row r="4024">
          <cell r="B4024" t="str">
            <v>81400-41440-4500-0001-1117</v>
          </cell>
          <cell r="C4024" t="str">
            <v>I.DEV- ACTUALIZACIÓN DE MULTAS INFRA</v>
          </cell>
          <cell r="D4024">
            <v>0</v>
          </cell>
          <cell r="E4024">
            <v>64171.61</v>
          </cell>
          <cell r="F4024">
            <v>64171.61</v>
          </cell>
          <cell r="G4024">
            <v>0</v>
          </cell>
        </row>
        <row r="4025">
          <cell r="B4025" t="str">
            <v>81400-41490-0000-0000-0000</v>
          </cell>
          <cell r="C4025" t="str">
            <v>I.DEV-OTROS DERECHOS                    </v>
          </cell>
          <cell r="D4025">
            <v>0</v>
          </cell>
          <cell r="E4025">
            <v>1660</v>
          </cell>
          <cell r="F4025">
            <v>1660</v>
          </cell>
          <cell r="G4025">
            <v>0</v>
          </cell>
        </row>
        <row r="4026">
          <cell r="B4026" t="str">
            <v>81400-41490-4400-0001-1151</v>
          </cell>
          <cell r="C4026" t="str">
            <v>I.DEV-OTROS DERECHOS                    </v>
          </cell>
          <cell r="D4026">
            <v>0</v>
          </cell>
          <cell r="E4026">
            <v>1660</v>
          </cell>
          <cell r="F4026">
            <v>1660</v>
          </cell>
          <cell r="G4026">
            <v>0</v>
          </cell>
        </row>
        <row r="4027">
          <cell r="B4027" t="str">
            <v>81400-41500-0000-0000-0000</v>
          </cell>
          <cell r="C4027" t="str">
            <v>I.DEV-PRODUCTOS DE TIPO CORRIENTE       </v>
          </cell>
          <cell r="D4027">
            <v>0</v>
          </cell>
          <cell r="E4027">
            <v>127928463.3</v>
          </cell>
          <cell r="F4027">
            <v>127928463.3</v>
          </cell>
          <cell r="G4027">
            <v>0</v>
          </cell>
        </row>
        <row r="4028">
          <cell r="B4028" t="str">
            <v>81400-41590-0000-0000-0000</v>
          </cell>
          <cell r="C4028" t="str">
            <v>I.DEV-OTROS PRODUCTOS Q GENERAN ING CORR</v>
          </cell>
          <cell r="D4028">
            <v>0</v>
          </cell>
          <cell r="E4028">
            <v>127928463.3</v>
          </cell>
          <cell r="F4028">
            <v>127928463.3</v>
          </cell>
          <cell r="G4028">
            <v>0</v>
          </cell>
        </row>
        <row r="4029">
          <cell r="B4029" t="str">
            <v>81400-41590-5100-0004-1351</v>
          </cell>
          <cell r="C4029" t="str">
            <v>I.DEV-VENTA DE FORMAS VALORADAS DESARR U</v>
          </cell>
          <cell r="D4029">
            <v>0</v>
          </cell>
          <cell r="E4029">
            <v>375542.7</v>
          </cell>
          <cell r="F4029">
            <v>375542.7</v>
          </cell>
          <cell r="G4029">
            <v>0</v>
          </cell>
        </row>
        <row r="4030">
          <cell r="B4030" t="str">
            <v>81400-41590-5100-0004-1352</v>
          </cell>
          <cell r="C4030" t="str">
            <v>I.DEV-VENTA DE FORMA PERMISOS DE FISCALI</v>
          </cell>
          <cell r="D4030">
            <v>0</v>
          </cell>
          <cell r="E4030">
            <v>55575.03</v>
          </cell>
          <cell r="F4030">
            <v>55575.03</v>
          </cell>
          <cell r="G4030">
            <v>0</v>
          </cell>
        </row>
        <row r="4031">
          <cell r="B4031" t="str">
            <v>81400-41590-5100-0004-1353</v>
          </cell>
          <cell r="C4031" t="str">
            <v>I.DEV-VTA DE FORMAS VALORADAS DE IMP INM</v>
          </cell>
          <cell r="D4031">
            <v>0</v>
          </cell>
          <cell r="E4031">
            <v>31225</v>
          </cell>
          <cell r="F4031">
            <v>31225</v>
          </cell>
          <cell r="G4031">
            <v>0</v>
          </cell>
        </row>
        <row r="4032">
          <cell r="B4032" t="str">
            <v>81400-41590-5100-0004-1354</v>
          </cell>
          <cell r="C4032" t="str">
            <v>I.DEV-VENTA DE FORMAS VALORADAS MERCADOS</v>
          </cell>
          <cell r="D4032">
            <v>0</v>
          </cell>
          <cell r="E4032">
            <v>20</v>
          </cell>
          <cell r="F4032">
            <v>20</v>
          </cell>
          <cell r="G4032">
            <v>0</v>
          </cell>
        </row>
        <row r="4033">
          <cell r="B4033" t="str">
            <v>81400-41590-5100-0004-1356</v>
          </cell>
          <cell r="C4033" t="str">
            <v>I.DEV-INSCRIP AL PADRON MUN D PROVEEDORE</v>
          </cell>
          <cell r="D4033">
            <v>0</v>
          </cell>
          <cell r="E4033">
            <v>181166.93</v>
          </cell>
          <cell r="F4033">
            <v>181166.93</v>
          </cell>
          <cell r="G4033">
            <v>0</v>
          </cell>
        </row>
        <row r="4034">
          <cell r="B4034" t="str">
            <v>81400-41590-5100-0004-1357</v>
          </cell>
          <cell r="C4034" t="str">
            <v>I.DEV-INSCRIP AL PADRON MUN DE CONTRATIS</v>
          </cell>
          <cell r="D4034">
            <v>0</v>
          </cell>
          <cell r="E4034">
            <v>44916.94</v>
          </cell>
          <cell r="F4034">
            <v>44916.94</v>
          </cell>
          <cell r="G4034">
            <v>0</v>
          </cell>
        </row>
        <row r="4035">
          <cell r="B4035" t="str">
            <v>81400-41590-5100-0004-1358</v>
          </cell>
          <cell r="C4035" t="str">
            <v>I.DEV-INSCRIPCION AL PADRON MUNICIPAL DE</v>
          </cell>
          <cell r="D4035">
            <v>0</v>
          </cell>
          <cell r="E4035">
            <v>171493</v>
          </cell>
          <cell r="F4035">
            <v>171493</v>
          </cell>
          <cell r="G4035">
            <v>0</v>
          </cell>
        </row>
        <row r="4036">
          <cell r="B4036" t="str">
            <v>81400-41590-5100-0004-1360</v>
          </cell>
          <cell r="C4036" t="str">
            <v>I.DEV-VENTA DE BASES PARA LICITACION POR</v>
          </cell>
          <cell r="D4036">
            <v>0</v>
          </cell>
          <cell r="E4036">
            <v>374700</v>
          </cell>
          <cell r="F4036">
            <v>374700</v>
          </cell>
          <cell r="G4036">
            <v>0</v>
          </cell>
        </row>
        <row r="4037">
          <cell r="B4037" t="str">
            <v>81400-41590-5100-0004-1361</v>
          </cell>
          <cell r="C4037" t="str">
            <v>I.DEV-VENTA DE BASES PARA LICITACION DE</v>
          </cell>
          <cell r="D4037">
            <v>0</v>
          </cell>
          <cell r="E4037">
            <v>1085142.3600000001</v>
          </cell>
          <cell r="F4037">
            <v>1085142.3600000001</v>
          </cell>
          <cell r="G4037">
            <v>0</v>
          </cell>
        </row>
        <row r="4038">
          <cell r="B4038" t="str">
            <v>81400-41590-5100-0004-1362</v>
          </cell>
          <cell r="C4038" t="str">
            <v>I.DEV-VERIFICACION VEHICULAR EN TALLER M</v>
          </cell>
          <cell r="D4038">
            <v>0</v>
          </cell>
          <cell r="E4038">
            <v>3123</v>
          </cell>
          <cell r="F4038">
            <v>3123</v>
          </cell>
          <cell r="G4038">
            <v>0</v>
          </cell>
        </row>
        <row r="4039">
          <cell r="B4039" t="str">
            <v>81400-41590-5100-0004-1364</v>
          </cell>
          <cell r="C4039" t="str">
            <v>I.DEV-ARRENDAMIENTO DE PROPIEDADES MUNIC</v>
          </cell>
          <cell r="D4039">
            <v>0</v>
          </cell>
          <cell r="E4039">
            <v>1457531.31</v>
          </cell>
          <cell r="F4039">
            <v>1457531.31</v>
          </cell>
          <cell r="G4039">
            <v>0</v>
          </cell>
        </row>
        <row r="4040">
          <cell r="B4040" t="str">
            <v>81400-41590-5100-0004-1367</v>
          </cell>
          <cell r="C4040" t="str">
            <v>I.DEV-REPOSICION O EXTRAVIO DE TARJETAS</v>
          </cell>
          <cell r="D4040">
            <v>0</v>
          </cell>
          <cell r="E4040">
            <v>29333</v>
          </cell>
          <cell r="F4040">
            <v>29333</v>
          </cell>
          <cell r="G4040">
            <v>0</v>
          </cell>
        </row>
        <row r="4041">
          <cell r="B4041" t="str">
            <v>81400-41590-5100-0004-1368</v>
          </cell>
          <cell r="C4041" t="str">
            <v>I.DEV-POR ACCESO A SANITARIOS PLAZA EXPI</v>
          </cell>
          <cell r="D4041">
            <v>0</v>
          </cell>
          <cell r="E4041">
            <v>142818</v>
          </cell>
          <cell r="F4041">
            <v>142818</v>
          </cell>
          <cell r="G4041">
            <v>0</v>
          </cell>
        </row>
        <row r="4042">
          <cell r="B4042" t="str">
            <v>81400-41590-5100-0004-1369</v>
          </cell>
          <cell r="C4042" t="str">
            <v>I.DEV-POR ACCESO A SANITARIOS JARDIN SAN</v>
          </cell>
          <cell r="D4042">
            <v>0</v>
          </cell>
          <cell r="E4042">
            <v>245160</v>
          </cell>
          <cell r="F4042">
            <v>245160</v>
          </cell>
          <cell r="G4042">
            <v>0</v>
          </cell>
        </row>
        <row r="4043">
          <cell r="B4043" t="str">
            <v>81400-41590-5100-0004-1370</v>
          </cell>
          <cell r="C4043" t="str">
            <v>I.DEV-POR SERVICIOS DE MENSAJERIA       </v>
          </cell>
          <cell r="D4043">
            <v>0</v>
          </cell>
          <cell r="E4043">
            <v>23959.8</v>
          </cell>
          <cell r="F4043">
            <v>23959.8</v>
          </cell>
          <cell r="G4043">
            <v>0</v>
          </cell>
        </row>
        <row r="4044">
          <cell r="B4044" t="str">
            <v>81400-41590-5100-0004-1371</v>
          </cell>
          <cell r="C4044" t="str">
            <v>I.DEV-PERMISO PARA LA PRESENTACION DE ES</v>
          </cell>
          <cell r="D4044">
            <v>0</v>
          </cell>
          <cell r="E4044">
            <v>309831.5</v>
          </cell>
          <cell r="F4044">
            <v>309831.5</v>
          </cell>
          <cell r="G4044">
            <v>0</v>
          </cell>
        </row>
        <row r="4045">
          <cell r="B4045" t="str">
            <v>81400-41590-5100-0004-1372</v>
          </cell>
          <cell r="C4045" t="str">
            <v>I.DEV-POR CADA HORA DE AMPLIACION DE HOR</v>
          </cell>
          <cell r="D4045">
            <v>0</v>
          </cell>
          <cell r="E4045">
            <v>346698.51</v>
          </cell>
          <cell r="F4045">
            <v>346698.51</v>
          </cell>
          <cell r="G4045">
            <v>0</v>
          </cell>
        </row>
        <row r="4046">
          <cell r="B4046" t="str">
            <v>81400-41590-5100-0004-1373</v>
          </cell>
          <cell r="C4046" t="str">
            <v>I.DEV-PERMISOS PARA LA CELEBRACION DE EV</v>
          </cell>
          <cell r="D4046">
            <v>0</v>
          </cell>
          <cell r="E4046">
            <v>429510</v>
          </cell>
          <cell r="F4046">
            <v>429510</v>
          </cell>
          <cell r="G4046">
            <v>0</v>
          </cell>
        </row>
        <row r="4047">
          <cell r="B4047" t="str">
            <v>81400-41590-5100-0004-1374</v>
          </cell>
          <cell r="C4047" t="str">
            <v>I.DEV-PERMISO PARA LA INSTALACION Y FUNC</v>
          </cell>
          <cell r="D4047">
            <v>0</v>
          </cell>
          <cell r="E4047">
            <v>516089.04</v>
          </cell>
          <cell r="F4047">
            <v>516089.04</v>
          </cell>
          <cell r="G4047">
            <v>0</v>
          </cell>
        </row>
        <row r="4048">
          <cell r="B4048" t="str">
            <v>81400-41590-5100-0004-1375</v>
          </cell>
          <cell r="C4048" t="str">
            <v>I.DEV-POR SERVICIOS DE GRUA MUNICIPAL   </v>
          </cell>
          <cell r="D4048">
            <v>0</v>
          </cell>
          <cell r="E4048">
            <v>2172183</v>
          </cell>
          <cell r="F4048">
            <v>2172183</v>
          </cell>
          <cell r="G4048">
            <v>0</v>
          </cell>
        </row>
        <row r="4049">
          <cell r="B4049" t="str">
            <v>81400-41590-5100-0004-1376</v>
          </cell>
          <cell r="C4049" t="str">
            <v>I.DEV-POR SERVICIOS DE PENSION MUNICIPAL</v>
          </cell>
          <cell r="D4049">
            <v>0</v>
          </cell>
          <cell r="E4049">
            <v>78</v>
          </cell>
          <cell r="F4049">
            <v>78</v>
          </cell>
          <cell r="G4049">
            <v>0</v>
          </cell>
        </row>
        <row r="4050">
          <cell r="B4050" t="str">
            <v>81400-41590-5100-0004-1377</v>
          </cell>
          <cell r="C4050" t="str">
            <v>I.DEV-OCUPACION Y USO DE LA VIA PUBLICA</v>
          </cell>
          <cell r="D4050">
            <v>0</v>
          </cell>
          <cell r="E4050">
            <v>5248519</v>
          </cell>
          <cell r="F4050">
            <v>5248519</v>
          </cell>
          <cell r="G4050">
            <v>0</v>
          </cell>
        </row>
        <row r="4051">
          <cell r="B4051" t="str">
            <v>81400-41590-5100-0004-1378</v>
          </cell>
          <cell r="C4051" t="str">
            <v>I.DEV-CEDULA DE EMPADRONAMIENTO         </v>
          </cell>
          <cell r="D4051">
            <v>0</v>
          </cell>
          <cell r="E4051">
            <v>38152</v>
          </cell>
          <cell r="F4051">
            <v>38152</v>
          </cell>
          <cell r="G4051">
            <v>0</v>
          </cell>
        </row>
        <row r="4052">
          <cell r="B4052" t="str">
            <v>81400-41590-5100-0004-1379</v>
          </cell>
          <cell r="C4052" t="str">
            <v>I.DEV-PERMISOS DE LAS FESTIVIDADES EN VI</v>
          </cell>
          <cell r="D4052">
            <v>0</v>
          </cell>
          <cell r="E4052">
            <v>4906176</v>
          </cell>
          <cell r="F4052">
            <v>4906176</v>
          </cell>
          <cell r="G4052">
            <v>0</v>
          </cell>
        </row>
        <row r="4053">
          <cell r="B4053" t="str">
            <v>81400-41590-5100-0004-1381</v>
          </cell>
          <cell r="C4053" t="str">
            <v>I.DEV-POR LA AUTORIZACION PARA EL FUNCIO</v>
          </cell>
          <cell r="D4053">
            <v>0</v>
          </cell>
          <cell r="E4053">
            <v>2353392.5</v>
          </cell>
          <cell r="F4053">
            <v>2353392.5</v>
          </cell>
          <cell r="G4053">
            <v>0</v>
          </cell>
        </row>
        <row r="4054">
          <cell r="B4054" t="str">
            <v>81400-41590-5100-0004-1390</v>
          </cell>
          <cell r="C4054" t="str">
            <v>I.DEV-TALAS DE ARBOLES Y TRASPLANTES    </v>
          </cell>
          <cell r="D4054">
            <v>0</v>
          </cell>
          <cell r="E4054">
            <v>1514.06</v>
          </cell>
          <cell r="F4054">
            <v>1514.06</v>
          </cell>
          <cell r="G4054">
            <v>0</v>
          </cell>
        </row>
        <row r="4055">
          <cell r="B4055" t="str">
            <v>81400-41590-5100-0004-1392</v>
          </cell>
          <cell r="C4055" t="str">
            <v>I.DEV-VENTA DE PLANTA DEL VIVERO        </v>
          </cell>
          <cell r="D4055">
            <v>0</v>
          </cell>
          <cell r="E4055">
            <v>1158.6300000000001</v>
          </cell>
          <cell r="F4055">
            <v>1158.6300000000001</v>
          </cell>
          <cell r="G4055">
            <v>0</v>
          </cell>
        </row>
        <row r="4056">
          <cell r="B4056" t="str">
            <v>81400-41590-5100-0004-1394</v>
          </cell>
          <cell r="C4056" t="str">
            <v>I.DEV-RENTA DE PALAPAS VIVERO MUNICIPAL</v>
          </cell>
          <cell r="D4056">
            <v>0</v>
          </cell>
          <cell r="E4056">
            <v>50966</v>
          </cell>
          <cell r="F4056">
            <v>50966</v>
          </cell>
          <cell r="G4056">
            <v>0</v>
          </cell>
        </row>
        <row r="4057">
          <cell r="B4057" t="str">
            <v>81400-41590-5100-0004-1397</v>
          </cell>
          <cell r="C4057" t="str">
            <v>I.DEV-POR LA VENTA DE HIELO RASTRO DE AV</v>
          </cell>
          <cell r="D4057">
            <v>0</v>
          </cell>
          <cell r="E4057">
            <v>22707.41</v>
          </cell>
          <cell r="F4057">
            <v>22707.41</v>
          </cell>
          <cell r="G4057">
            <v>0</v>
          </cell>
        </row>
        <row r="4058">
          <cell r="B4058" t="str">
            <v>81400-41590-5100-0004-1401</v>
          </cell>
          <cell r="C4058" t="str">
            <v>I.DEV-CONVENIO USO VIA PUBLICA          </v>
          </cell>
          <cell r="D4058">
            <v>0</v>
          </cell>
          <cell r="E4058">
            <v>4</v>
          </cell>
          <cell r="F4058">
            <v>4</v>
          </cell>
          <cell r="G4058">
            <v>0</v>
          </cell>
        </row>
        <row r="4059">
          <cell r="B4059" t="str">
            <v>81400-41590-5100-0004-1402</v>
          </cell>
          <cell r="C4059" t="str">
            <v>I.DEV-LIMPIEZA GRAFITTI, APLICACIÓN DE A</v>
          </cell>
          <cell r="D4059">
            <v>0</v>
          </cell>
          <cell r="E4059">
            <v>648</v>
          </cell>
          <cell r="F4059">
            <v>648</v>
          </cell>
          <cell r="G4059">
            <v>0</v>
          </cell>
        </row>
        <row r="4060">
          <cell r="B4060" t="str">
            <v>81400-41590-5100-0004-1403</v>
          </cell>
          <cell r="C4060" t="str">
            <v>I.DEV-TRAMITE DE PASAPORTES             </v>
          </cell>
          <cell r="D4060">
            <v>0</v>
          </cell>
          <cell r="E4060">
            <v>3624737</v>
          </cell>
          <cell r="F4060">
            <v>3624737</v>
          </cell>
          <cell r="G4060">
            <v>0</v>
          </cell>
        </row>
        <row r="4061">
          <cell r="B4061" t="str">
            <v>81400-41590-5100-0004-1404</v>
          </cell>
          <cell r="C4061" t="str">
            <v>I.DEV-COPIAS Y REPOSICIÓN DE DOCTOS.    </v>
          </cell>
          <cell r="D4061">
            <v>0</v>
          </cell>
          <cell r="E4061">
            <v>305447.90999999997</v>
          </cell>
          <cell r="F4061">
            <v>305447.90999999997</v>
          </cell>
          <cell r="G4061">
            <v>0</v>
          </cell>
        </row>
        <row r="4062">
          <cell r="B4062" t="str">
            <v>81400-41590-5100-0004-1405</v>
          </cell>
          <cell r="C4062" t="str">
            <v>I.DEV-OTROS PRODUCTOS                   </v>
          </cell>
          <cell r="D4062">
            <v>0</v>
          </cell>
          <cell r="E4062">
            <v>17969032.960000001</v>
          </cell>
          <cell r="F4062">
            <v>17969032.960000001</v>
          </cell>
          <cell r="G4062">
            <v>0</v>
          </cell>
        </row>
        <row r="4063">
          <cell r="B4063" t="str">
            <v>81400-41590-5100-0004-1407</v>
          </cell>
          <cell r="C4063" t="str">
            <v>I.DEV-INTERESES POR INVERSIONES         </v>
          </cell>
          <cell r="D4063">
            <v>0</v>
          </cell>
          <cell r="E4063">
            <v>67992516.040000007</v>
          </cell>
          <cell r="F4063">
            <v>67992516.040000007</v>
          </cell>
          <cell r="G4063">
            <v>0</v>
          </cell>
        </row>
        <row r="4064">
          <cell r="B4064" t="str">
            <v>81400-41590-5100-0004-1409</v>
          </cell>
          <cell r="C4064" t="str">
            <v>I.DEV-POR ACCESO SANITAR MCDO COMONFORT</v>
          </cell>
          <cell r="D4064">
            <v>0</v>
          </cell>
          <cell r="E4064">
            <v>16000</v>
          </cell>
          <cell r="F4064">
            <v>16000</v>
          </cell>
          <cell r="G4064">
            <v>0</v>
          </cell>
        </row>
        <row r="4065">
          <cell r="B4065" t="str">
            <v>81400-41590-5100-0004-1410</v>
          </cell>
          <cell r="C4065" t="str">
            <v>I.DEV-IMPRESION DE PLANOS               </v>
          </cell>
          <cell r="D4065">
            <v>0</v>
          </cell>
          <cell r="E4065">
            <v>71614.429999999993</v>
          </cell>
          <cell r="F4065">
            <v>71614.429999999993</v>
          </cell>
          <cell r="G4065">
            <v>0</v>
          </cell>
        </row>
        <row r="4066">
          <cell r="B4066" t="str">
            <v>81400-41590-5100-0004-1411</v>
          </cell>
          <cell r="C4066" t="str">
            <v>I.DEV- INSTALACIÓN DE REDUCTORES DE</v>
          </cell>
          <cell r="D4066">
            <v>0</v>
          </cell>
          <cell r="E4066">
            <v>20942</v>
          </cell>
          <cell r="F4066">
            <v>20942</v>
          </cell>
          <cell r="G4066">
            <v>0</v>
          </cell>
        </row>
        <row r="4067">
          <cell r="B4067" t="str">
            <v>81400-41590-5100-0004-1413</v>
          </cell>
          <cell r="C4067" t="str">
            <v>I.DEV- REFRENDO A DIFERENTES PADRONE</v>
          </cell>
          <cell r="D4067">
            <v>0</v>
          </cell>
          <cell r="E4067">
            <v>626644</v>
          </cell>
          <cell r="F4067">
            <v>626644</v>
          </cell>
          <cell r="G4067">
            <v>0</v>
          </cell>
        </row>
        <row r="4068">
          <cell r="B4068" t="str">
            <v>81400-41590-5100-0004-1414</v>
          </cell>
          <cell r="C4068" t="str">
            <v>I.DEV- UTILIZACION INSTALACION Y RET</v>
          </cell>
          <cell r="D4068">
            <v>0</v>
          </cell>
          <cell r="E4068">
            <v>12</v>
          </cell>
          <cell r="F4068">
            <v>12</v>
          </cell>
          <cell r="G4068">
            <v>0</v>
          </cell>
        </row>
        <row r="4069">
          <cell r="B4069" t="str">
            <v>81400-41590-5100-0004-1415</v>
          </cell>
          <cell r="C4069" t="str">
            <v>I.DEV- INSCRIPCIÓN PADRÓN PERITOS Y</v>
          </cell>
          <cell r="D4069">
            <v>0</v>
          </cell>
          <cell r="E4069">
            <v>68446</v>
          </cell>
          <cell r="F4069">
            <v>68446</v>
          </cell>
          <cell r="G4069">
            <v>0</v>
          </cell>
        </row>
        <row r="4070">
          <cell r="B4070" t="str">
            <v>81400-41590-5100-0004-1416</v>
          </cell>
          <cell r="C4070" t="str">
            <v>I.DEV- COMERCIANTES EN VIA PUBLICA T</v>
          </cell>
          <cell r="D4070">
            <v>0</v>
          </cell>
          <cell r="E4070">
            <v>5339293</v>
          </cell>
          <cell r="F4070">
            <v>5339293</v>
          </cell>
          <cell r="G4070">
            <v>0</v>
          </cell>
        </row>
        <row r="4071">
          <cell r="B4071" t="str">
            <v>81400-41590-5100-0004-1419</v>
          </cell>
          <cell r="C4071" t="str">
            <v>I.DEV- USO INSTALA PLAZA CIUD PRAXED</v>
          </cell>
          <cell r="D4071">
            <v>0</v>
          </cell>
          <cell r="E4071">
            <v>86300</v>
          </cell>
          <cell r="F4071">
            <v>86300</v>
          </cell>
          <cell r="G4071">
            <v>0</v>
          </cell>
        </row>
        <row r="4072">
          <cell r="B4072" t="str">
            <v>81400-41590-5100-0004-1420</v>
          </cell>
          <cell r="C4072" t="str">
            <v>I.DEV- USO INSTALA PLAZA CIUD GRISEL</v>
          </cell>
          <cell r="D4072">
            <v>0</v>
          </cell>
          <cell r="E4072">
            <v>229800</v>
          </cell>
          <cell r="F4072">
            <v>229800</v>
          </cell>
          <cell r="G4072">
            <v>0</v>
          </cell>
        </row>
        <row r="4073">
          <cell r="B4073" t="str">
            <v>81400-41590-5100-0004-1421</v>
          </cell>
          <cell r="C4073" t="str">
            <v>I.DEV- INTERESES GENERADOS POR FIDEI</v>
          </cell>
          <cell r="D4073">
            <v>0</v>
          </cell>
          <cell r="E4073">
            <v>10958343.24</v>
          </cell>
          <cell r="F4073">
            <v>10958343.24</v>
          </cell>
          <cell r="G4073">
            <v>0</v>
          </cell>
        </row>
        <row r="4074">
          <cell r="B4074" t="str">
            <v>81400-41600-0000-0000-0000</v>
          </cell>
          <cell r="C4074" t="str">
            <v>I.DEV-APROVECHAMIENTOS DE TIPO CORRIENTE</v>
          </cell>
          <cell r="D4074">
            <v>0</v>
          </cell>
          <cell r="E4074">
            <v>188351221.31</v>
          </cell>
          <cell r="F4074">
            <v>188501015.75999999</v>
          </cell>
          <cell r="G4074">
            <v>149794.45000000001</v>
          </cell>
        </row>
        <row r="4075">
          <cell r="B4075" t="str">
            <v>81400-41610-0000-0000-0000</v>
          </cell>
          <cell r="C4075" t="str">
            <v>I.DEV-INCENTIVOS DERIV D COLABORACION FI</v>
          </cell>
          <cell r="D4075">
            <v>0</v>
          </cell>
          <cell r="E4075">
            <v>4376373.72</v>
          </cell>
          <cell r="F4075">
            <v>4376373.72</v>
          </cell>
          <cell r="G4075">
            <v>0</v>
          </cell>
        </row>
        <row r="4076">
          <cell r="B4076" t="str">
            <v>81400-41610-6100-0001-1500</v>
          </cell>
          <cell r="C4076" t="str">
            <v>I.DEV- REFRENDO ANUAL DE PLACAS Y TA</v>
          </cell>
          <cell r="D4076">
            <v>0</v>
          </cell>
          <cell r="E4076">
            <v>2658788.61</v>
          </cell>
          <cell r="F4076">
            <v>2658788.61</v>
          </cell>
          <cell r="G4076">
            <v>0</v>
          </cell>
        </row>
        <row r="4077">
          <cell r="B4077" t="str">
            <v>81400-41610-6100-0001-1502</v>
          </cell>
          <cell r="C4077" t="str">
            <v>I.DEV- VERIFICACIÓN DE REFRENDO DE M</v>
          </cell>
          <cell r="D4077">
            <v>0</v>
          </cell>
          <cell r="E4077">
            <v>1717585.11</v>
          </cell>
          <cell r="F4077">
            <v>1717585.11</v>
          </cell>
          <cell r="G4077">
            <v>0</v>
          </cell>
        </row>
        <row r="4078">
          <cell r="B4078" t="str">
            <v>81400-41610-6100-0001-1503</v>
          </cell>
          <cell r="C4078" t="str">
            <v>I.DEV- RÉGIMEN DE INCORPORACIÓN FISC</v>
          </cell>
          <cell r="D4078">
            <v>0</v>
          </cell>
          <cell r="E4078">
            <v>15986915</v>
          </cell>
          <cell r="F4078">
            <v>15986915</v>
          </cell>
          <cell r="G4078">
            <v>0</v>
          </cell>
        </row>
        <row r="4079">
          <cell r="B4079" t="str">
            <v>81400-41620-0000-0000-0000</v>
          </cell>
          <cell r="C4079" t="str">
            <v>I.DEV-MULTAS                            </v>
          </cell>
          <cell r="D4079">
            <v>0</v>
          </cell>
          <cell r="E4079">
            <v>88123029.950000003</v>
          </cell>
          <cell r="F4079">
            <v>88272824.400000006</v>
          </cell>
          <cell r="G4079">
            <v>149794.45000000001</v>
          </cell>
        </row>
        <row r="4080">
          <cell r="B4080" t="str">
            <v>81400-41620-6100-0002-1551</v>
          </cell>
          <cell r="C4080" t="str">
            <v>I.DEV-MULTAS DE TRANSPORTE PUBLICO      </v>
          </cell>
          <cell r="D4080">
            <v>0</v>
          </cell>
          <cell r="E4080">
            <v>3740168.9</v>
          </cell>
          <cell r="F4080">
            <v>3740168.9</v>
          </cell>
          <cell r="G4080">
            <v>0</v>
          </cell>
        </row>
        <row r="4081">
          <cell r="B4081" t="str">
            <v>81400-41620-6100-0002-1552</v>
          </cell>
          <cell r="C4081" t="str">
            <v>I.DEV-MULTAS DE TRANSPORTE (PAE)        </v>
          </cell>
          <cell r="D4081">
            <v>0</v>
          </cell>
          <cell r="E4081">
            <v>288520.59000000003</v>
          </cell>
          <cell r="F4081">
            <v>288520.59000000003</v>
          </cell>
          <cell r="G4081">
            <v>0</v>
          </cell>
        </row>
        <row r="4082">
          <cell r="B4082" t="str">
            <v>81400-41620-6100-0002-1553</v>
          </cell>
          <cell r="C4082" t="str">
            <v>I.DEV-MULTAS DE ASEO PUBLICO            </v>
          </cell>
          <cell r="D4082">
            <v>0</v>
          </cell>
          <cell r="E4082">
            <v>377.45</v>
          </cell>
          <cell r="F4082">
            <v>377.45</v>
          </cell>
          <cell r="G4082">
            <v>0</v>
          </cell>
        </row>
        <row r="4083">
          <cell r="B4083" t="str">
            <v>81400-41620-6100-0002-1554</v>
          </cell>
          <cell r="C4083" t="str">
            <v>I.DEV-MULTAS ASEO PUBLICO (PAE)         </v>
          </cell>
          <cell r="D4083">
            <v>0</v>
          </cell>
          <cell r="E4083">
            <v>21077.85</v>
          </cell>
          <cell r="F4083">
            <v>21077.85</v>
          </cell>
          <cell r="G4083">
            <v>0</v>
          </cell>
        </row>
        <row r="4084">
          <cell r="B4084" t="str">
            <v>81400-41620-6100-0002-1555</v>
          </cell>
          <cell r="C4084" t="str">
            <v>I.DEV-MULTAS DE POLICIA DELEGACION NORTE</v>
          </cell>
          <cell r="D4084">
            <v>0</v>
          </cell>
          <cell r="E4084">
            <v>4323714.0599999996</v>
          </cell>
          <cell r="F4084">
            <v>4323714.0599999996</v>
          </cell>
          <cell r="G4084">
            <v>0</v>
          </cell>
        </row>
        <row r="4085">
          <cell r="B4085" t="str">
            <v>81400-41620-6100-0002-1556</v>
          </cell>
          <cell r="C4085" t="str">
            <v>I.DEV-MULTAS POLICIA DELEGACION ORIENTE</v>
          </cell>
          <cell r="D4085">
            <v>0</v>
          </cell>
          <cell r="E4085">
            <v>3560715.52</v>
          </cell>
          <cell r="F4085">
            <v>3560715.52</v>
          </cell>
          <cell r="G4085">
            <v>0</v>
          </cell>
        </row>
        <row r="4086">
          <cell r="B4086" t="str">
            <v>81400-41620-6100-0002-1557</v>
          </cell>
          <cell r="C4086" t="str">
            <v>I.DEV-MULTAS POLICIA DELEGACION PONIENTE</v>
          </cell>
          <cell r="D4086">
            <v>0</v>
          </cell>
          <cell r="E4086">
            <v>3708982.48</v>
          </cell>
          <cell r="F4086">
            <v>3708982.48</v>
          </cell>
          <cell r="G4086">
            <v>0</v>
          </cell>
        </row>
        <row r="4087">
          <cell r="B4087" t="str">
            <v>81400-41620-6100-0002-1558</v>
          </cell>
          <cell r="C4087" t="str">
            <v>I.DEV-MULTA DE POLICIA (PAE)            </v>
          </cell>
          <cell r="D4087">
            <v>0</v>
          </cell>
          <cell r="E4087">
            <v>3500</v>
          </cell>
          <cell r="F4087">
            <v>3500</v>
          </cell>
          <cell r="G4087">
            <v>0</v>
          </cell>
        </row>
        <row r="4088">
          <cell r="B4088" t="str">
            <v>81400-41620-6100-0002-1559</v>
          </cell>
          <cell r="C4088" t="str">
            <v>I.DEV-MULTAS DE TRANSITO DEL ESTADO     </v>
          </cell>
          <cell r="D4088">
            <v>0</v>
          </cell>
          <cell r="E4088">
            <v>1582.13</v>
          </cell>
          <cell r="F4088">
            <v>1582.13</v>
          </cell>
          <cell r="G4088">
            <v>0</v>
          </cell>
        </row>
        <row r="4089">
          <cell r="B4089" t="str">
            <v>81400-41620-6100-0002-1560</v>
          </cell>
          <cell r="C4089" t="str">
            <v>I.DEV-MULTAS DE TRANSITO MUNICIPAL      </v>
          </cell>
          <cell r="D4089">
            <v>0</v>
          </cell>
          <cell r="E4089">
            <v>41166650.579999998</v>
          </cell>
          <cell r="F4089">
            <v>41168235.350000001</v>
          </cell>
          <cell r="G4089">
            <v>1584.77</v>
          </cell>
        </row>
        <row r="4090">
          <cell r="B4090" t="str">
            <v>81400-41620-6100-0002-1561</v>
          </cell>
          <cell r="C4090" t="str">
            <v>I.DEV-MULTAS DE TRANSITO (PAE)          </v>
          </cell>
          <cell r="D4090">
            <v>0</v>
          </cell>
          <cell r="E4090">
            <v>4007334.06</v>
          </cell>
          <cell r="F4090">
            <v>4010662.79</v>
          </cell>
          <cell r="G4090">
            <v>3328.73</v>
          </cell>
        </row>
        <row r="4091">
          <cell r="B4091" t="str">
            <v>81400-41620-6100-0002-1562</v>
          </cell>
          <cell r="C4091" t="str">
            <v>I.DEV-MULTAS DE PROTECCION CIVIL        </v>
          </cell>
          <cell r="D4091">
            <v>0</v>
          </cell>
          <cell r="E4091">
            <v>50965.7</v>
          </cell>
          <cell r="F4091">
            <v>50965.7</v>
          </cell>
          <cell r="G4091">
            <v>0</v>
          </cell>
        </row>
        <row r="4092">
          <cell r="B4092" t="str">
            <v>81400-41620-6100-0002-1563</v>
          </cell>
          <cell r="C4092" t="str">
            <v>I.DEV-MULTA PROTECCION CIVIL (PAE)      </v>
          </cell>
          <cell r="D4092">
            <v>0</v>
          </cell>
          <cell r="E4092">
            <v>20919</v>
          </cell>
          <cell r="F4092">
            <v>24241.5</v>
          </cell>
          <cell r="G4092">
            <v>3322.5</v>
          </cell>
        </row>
        <row r="4093">
          <cell r="B4093" t="str">
            <v>81400-41620-6100-0002-1564</v>
          </cell>
          <cell r="C4093" t="str">
            <v>I.DEV-MULTAS  DESARROLLO URBANO         </v>
          </cell>
          <cell r="D4093">
            <v>0</v>
          </cell>
          <cell r="E4093">
            <v>26421.5</v>
          </cell>
          <cell r="F4093">
            <v>26421.5</v>
          </cell>
          <cell r="G4093">
            <v>0</v>
          </cell>
        </row>
        <row r="4094">
          <cell r="B4094" t="str">
            <v>81400-41620-6100-0002-1565</v>
          </cell>
          <cell r="C4094" t="str">
            <v>I.DEV-MULTAS DE DESARROLLO URBANO (PAE)</v>
          </cell>
          <cell r="D4094">
            <v>0</v>
          </cell>
          <cell r="E4094">
            <v>91894.48</v>
          </cell>
          <cell r="F4094">
            <v>91894.48</v>
          </cell>
          <cell r="G4094">
            <v>0</v>
          </cell>
        </row>
        <row r="4095">
          <cell r="B4095" t="str">
            <v>81400-41620-6100-0002-1566</v>
          </cell>
          <cell r="C4095" t="str">
            <v>I.DEV-MULTAS FISCALIZACION              </v>
          </cell>
          <cell r="D4095">
            <v>0</v>
          </cell>
          <cell r="E4095">
            <v>1861762.26</v>
          </cell>
          <cell r="F4095">
            <v>1866352.87</v>
          </cell>
          <cell r="G4095">
            <v>4590.6099999999997</v>
          </cell>
        </row>
        <row r="4096">
          <cell r="B4096" t="str">
            <v>81400-41620-6100-0002-1567</v>
          </cell>
          <cell r="C4096" t="str">
            <v>I.DEV-MULTAS FISCALIZACION (PAE)        </v>
          </cell>
          <cell r="D4096">
            <v>0</v>
          </cell>
          <cell r="E4096">
            <v>845293.81</v>
          </cell>
          <cell r="F4096">
            <v>853546.63</v>
          </cell>
          <cell r="G4096">
            <v>8252.82</v>
          </cell>
        </row>
        <row r="4097">
          <cell r="B4097" t="str">
            <v>81400-41620-6100-0002-1570</v>
          </cell>
          <cell r="C4097" t="str">
            <v>I.DEV-MULTAS DE VERIFICACION URBANA     </v>
          </cell>
          <cell r="D4097">
            <v>0</v>
          </cell>
          <cell r="E4097">
            <v>1287571.31</v>
          </cell>
          <cell r="F4097">
            <v>1325460.82</v>
          </cell>
          <cell r="G4097">
            <v>37889.51</v>
          </cell>
        </row>
        <row r="4098">
          <cell r="B4098" t="str">
            <v>81400-41620-6100-0002-1571</v>
          </cell>
          <cell r="C4098" t="str">
            <v>I.DEV-MULTAS DE VERIFICACION URBANA (PAE</v>
          </cell>
          <cell r="D4098">
            <v>0</v>
          </cell>
          <cell r="E4098">
            <v>1224088.25</v>
          </cell>
          <cell r="F4098">
            <v>1247180.05</v>
          </cell>
          <cell r="G4098">
            <v>23091.8</v>
          </cell>
        </row>
        <row r="4099">
          <cell r="B4099" t="str">
            <v>81400-41620-6100-0002-1572</v>
          </cell>
          <cell r="C4099" t="str">
            <v>I.DEV-MULTAS MEJORAMIENTO AMBIENTAL     </v>
          </cell>
          <cell r="D4099">
            <v>0</v>
          </cell>
          <cell r="E4099">
            <v>903157.33</v>
          </cell>
          <cell r="F4099">
            <v>912137.49</v>
          </cell>
          <cell r="G4099">
            <v>8980.16</v>
          </cell>
        </row>
        <row r="4100">
          <cell r="B4100" t="str">
            <v>81400-41620-6100-0002-1573</v>
          </cell>
          <cell r="C4100" t="str">
            <v>I.DEV-MULTA MEJORAMIENTO AMBIENTAL (PAE)</v>
          </cell>
          <cell r="D4100">
            <v>0</v>
          </cell>
          <cell r="E4100">
            <v>788895.14</v>
          </cell>
          <cell r="F4100">
            <v>847648.69</v>
          </cell>
          <cell r="G4100">
            <v>58753.55</v>
          </cell>
        </row>
        <row r="4101">
          <cell r="B4101" t="str">
            <v>81400-41620-6100-0002-1574</v>
          </cell>
          <cell r="C4101" t="str">
            <v>I.DEV-MULTAS DE MERCADOS                </v>
          </cell>
          <cell r="D4101">
            <v>0</v>
          </cell>
          <cell r="E4101">
            <v>402058.15</v>
          </cell>
          <cell r="F4101">
            <v>402058.15</v>
          </cell>
          <cell r="G4101">
            <v>0</v>
          </cell>
        </row>
        <row r="4102">
          <cell r="B4102" t="str">
            <v>81400-41620-6100-0002-1576</v>
          </cell>
          <cell r="C4102" t="str">
            <v>I.DEV-MULTAS CONTRALORIA (PAE)          </v>
          </cell>
          <cell r="D4102">
            <v>0</v>
          </cell>
          <cell r="E4102">
            <v>17724</v>
          </cell>
          <cell r="F4102">
            <v>17724</v>
          </cell>
          <cell r="G4102">
            <v>0</v>
          </cell>
        </row>
        <row r="4103">
          <cell r="B4103" t="str">
            <v>81400-41620-6100-0002-1578</v>
          </cell>
          <cell r="C4103" t="str">
            <v>I.DEV-MULTAS SALUD MUNICIPAL (PAE)      </v>
          </cell>
          <cell r="D4103">
            <v>0</v>
          </cell>
          <cell r="E4103">
            <v>5606.07</v>
          </cell>
          <cell r="F4103">
            <v>5606.07</v>
          </cell>
          <cell r="G4103">
            <v>0</v>
          </cell>
        </row>
        <row r="4104">
          <cell r="B4104" t="str">
            <v>81400-41620-6100-0002-1580</v>
          </cell>
          <cell r="C4104" t="str">
            <v>I.DEV-MULTA TRANSPORTE GOB DEL ESTADO (P</v>
          </cell>
          <cell r="D4104">
            <v>0</v>
          </cell>
          <cell r="E4104">
            <v>1190.47</v>
          </cell>
          <cell r="F4104">
            <v>1190.47</v>
          </cell>
          <cell r="G4104">
            <v>0</v>
          </cell>
        </row>
        <row r="4105">
          <cell r="B4105" t="str">
            <v>81400-41620-6100-0002-1583</v>
          </cell>
          <cell r="C4105" t="str">
            <v>I.DEV-MULTAS FEDERALES                  </v>
          </cell>
          <cell r="D4105">
            <v>0</v>
          </cell>
          <cell r="E4105">
            <v>1658413.61</v>
          </cell>
          <cell r="F4105">
            <v>1658413.61</v>
          </cell>
          <cell r="G4105">
            <v>0</v>
          </cell>
        </row>
        <row r="4106">
          <cell r="B4106" t="str">
            <v>81400-41620-6100-0002-1584</v>
          </cell>
          <cell r="C4106" t="str">
            <v>I.DEV-GASTOS DE EJECUCION               </v>
          </cell>
          <cell r="D4106">
            <v>0</v>
          </cell>
          <cell r="E4106">
            <v>559956.88</v>
          </cell>
          <cell r="F4106">
            <v>559956.88</v>
          </cell>
          <cell r="G4106">
            <v>0</v>
          </cell>
        </row>
        <row r="4107">
          <cell r="B4107" t="str">
            <v>81400-41620-6100-0002-1585</v>
          </cell>
          <cell r="C4107" t="str">
            <v>I.DEV-GASTOS  EJECUCION MULTA POLICIA   </v>
          </cell>
          <cell r="D4107">
            <v>0</v>
          </cell>
          <cell r="E4107">
            <v>750</v>
          </cell>
          <cell r="F4107">
            <v>750</v>
          </cell>
          <cell r="G4107">
            <v>0</v>
          </cell>
        </row>
        <row r="4108">
          <cell r="B4108" t="str">
            <v>81400-41620-6100-0002-1586</v>
          </cell>
          <cell r="C4108" t="str">
            <v>I.DEV-GASTOS EJECUCION MULTAS TRANSITO  </v>
          </cell>
          <cell r="D4108">
            <v>0</v>
          </cell>
          <cell r="E4108">
            <v>2891965.66</v>
          </cell>
          <cell r="F4108">
            <v>2891965.66</v>
          </cell>
          <cell r="G4108">
            <v>0</v>
          </cell>
        </row>
        <row r="4109">
          <cell r="B4109" t="str">
            <v>81400-41620-6100-0002-1587</v>
          </cell>
          <cell r="C4109" t="str">
            <v>I.DEV-GASTOS EJECUCION MULTAS TRANSPORTE</v>
          </cell>
          <cell r="D4109">
            <v>0</v>
          </cell>
          <cell r="E4109">
            <v>60163.64</v>
          </cell>
          <cell r="F4109">
            <v>60163.64</v>
          </cell>
          <cell r="G4109">
            <v>0</v>
          </cell>
        </row>
        <row r="4110">
          <cell r="B4110" t="str">
            <v>81400-41620-6100-0002-1588</v>
          </cell>
          <cell r="C4110" t="str">
            <v>I.DEV-GASTOS EJECUCION MULTAS SALUBRIDAD</v>
          </cell>
          <cell r="D4110">
            <v>0</v>
          </cell>
          <cell r="E4110">
            <v>1188.24</v>
          </cell>
          <cell r="F4110">
            <v>1188.24</v>
          </cell>
          <cell r="G4110">
            <v>0</v>
          </cell>
        </row>
        <row r="4111">
          <cell r="B4111" t="str">
            <v>81400-41620-6100-0002-1589</v>
          </cell>
          <cell r="C4111" t="str">
            <v>I.DEV-GASTOS EJECUCION MULTAS FEDERALES</v>
          </cell>
          <cell r="D4111">
            <v>0</v>
          </cell>
          <cell r="E4111">
            <v>79412.91</v>
          </cell>
          <cell r="F4111">
            <v>79412.91</v>
          </cell>
          <cell r="G4111">
            <v>0</v>
          </cell>
        </row>
        <row r="4112">
          <cell r="B4112" t="str">
            <v>81400-41620-6100-0002-1590</v>
          </cell>
          <cell r="C4112" t="str">
            <v>I.DEV-GASTOS EJECUCION MULTAS CONTRALORI</v>
          </cell>
          <cell r="D4112">
            <v>0</v>
          </cell>
          <cell r="E4112">
            <v>708.96</v>
          </cell>
          <cell r="F4112">
            <v>708.96</v>
          </cell>
          <cell r="G4112">
            <v>0</v>
          </cell>
        </row>
        <row r="4113">
          <cell r="B4113" t="str">
            <v>81400-41620-6100-0002-1591</v>
          </cell>
          <cell r="C4113" t="str">
            <v>I.DEV-GASTOS DE EJECUCION OBRAS X COOPER</v>
          </cell>
          <cell r="D4113">
            <v>0</v>
          </cell>
          <cell r="E4113">
            <v>5653.45</v>
          </cell>
          <cell r="F4113">
            <v>5653.45</v>
          </cell>
          <cell r="G4113">
            <v>0</v>
          </cell>
        </row>
        <row r="4114">
          <cell r="B4114" t="str">
            <v>81400-41620-6100-0002-1592</v>
          </cell>
          <cell r="C4114" t="str">
            <v>I.DEV-RECARGOS OBRAS X COOPERACION      </v>
          </cell>
          <cell r="D4114">
            <v>0</v>
          </cell>
          <cell r="E4114">
            <v>169418.4</v>
          </cell>
          <cell r="F4114">
            <v>169418.4</v>
          </cell>
          <cell r="G4114">
            <v>0</v>
          </cell>
        </row>
        <row r="4115">
          <cell r="B4115" t="str">
            <v>81400-41620-6100-0002-1593</v>
          </cell>
          <cell r="C4115" t="str">
            <v>I.DEV-ACTUALIZACION DE MULTAS FEDERALES</v>
          </cell>
          <cell r="D4115">
            <v>0</v>
          </cell>
          <cell r="E4115">
            <v>179416.3</v>
          </cell>
          <cell r="F4115">
            <v>179416.3</v>
          </cell>
          <cell r="G4115">
            <v>0</v>
          </cell>
        </row>
        <row r="4116">
          <cell r="B4116" t="str">
            <v>81400-41620-6100-0002-1594</v>
          </cell>
          <cell r="C4116" t="str">
            <v>I.DEV-20% INDEMNIZACION POR CHEQUE DEVUE</v>
          </cell>
          <cell r="D4116">
            <v>0</v>
          </cell>
          <cell r="E4116">
            <v>1449.09</v>
          </cell>
          <cell r="F4116">
            <v>1449.09</v>
          </cell>
          <cell r="G4116">
            <v>0</v>
          </cell>
        </row>
        <row r="4117">
          <cell r="B4117" t="str">
            <v>81400-41620-6100-0002-1595</v>
          </cell>
          <cell r="C4117" t="str">
            <v>I.DEV-MULTAS DE OBRAS PUBLICAS (PAE)    </v>
          </cell>
          <cell r="D4117">
            <v>0</v>
          </cell>
          <cell r="E4117">
            <v>978646.77</v>
          </cell>
          <cell r="F4117">
            <v>978646.77</v>
          </cell>
          <cell r="G4117">
            <v>0</v>
          </cell>
        </row>
        <row r="4118">
          <cell r="B4118" t="str">
            <v>81400-41620-6100-0002-1596</v>
          </cell>
          <cell r="C4118" t="str">
            <v>I.DEV-REINTEGR POR COBRO DE MULTAS FEDER</v>
          </cell>
          <cell r="D4118">
            <v>0</v>
          </cell>
          <cell r="E4118">
            <v>24285.68</v>
          </cell>
          <cell r="F4118">
            <v>24285.68</v>
          </cell>
          <cell r="G4118">
            <v>0</v>
          </cell>
        </row>
        <row r="4119">
          <cell r="B4119" t="str">
            <v>81400-41620-6100-0002-1612</v>
          </cell>
          <cell r="C4119" t="str">
            <v>I.DEV- GASTOS POR REMATE DE APROVECH</v>
          </cell>
          <cell r="D4119">
            <v>0</v>
          </cell>
          <cell r="E4119">
            <v>273.12</v>
          </cell>
          <cell r="F4119">
            <v>273.12</v>
          </cell>
          <cell r="G4119">
            <v>0</v>
          </cell>
        </row>
        <row r="4120">
          <cell r="B4120" t="str">
            <v>81400-41620-6100-0002-1613</v>
          </cell>
          <cell r="C4120" t="str">
            <v>I.DEV- MULTAS POR SANCIONES DE OBRA</v>
          </cell>
          <cell r="D4120">
            <v>0</v>
          </cell>
          <cell r="E4120">
            <v>2678229.73</v>
          </cell>
          <cell r="F4120">
            <v>2678229.73</v>
          </cell>
          <cell r="G4120">
            <v>0</v>
          </cell>
        </row>
        <row r="4121">
          <cell r="B4121" t="str">
            <v>81400-41620-6100-0002-1614</v>
          </cell>
          <cell r="C4121" t="str">
            <v>I.DEV- MULTAS DIR. SERV. SEG. PRIV.</v>
          </cell>
          <cell r="D4121">
            <v>0</v>
          </cell>
          <cell r="E4121">
            <v>39632.25</v>
          </cell>
          <cell r="F4121">
            <v>39632.25</v>
          </cell>
          <cell r="G4121">
            <v>0</v>
          </cell>
        </row>
        <row r="4122">
          <cell r="B4122" t="str">
            <v>81400-41620-6100-0002-1615</v>
          </cell>
          <cell r="C4122" t="str">
            <v>I.DEV- MULTAS DIR. SERV. SEG. PRIV.</v>
          </cell>
          <cell r="D4122">
            <v>0</v>
          </cell>
          <cell r="E4122">
            <v>27364.639999999999</v>
          </cell>
          <cell r="F4122">
            <v>27364.639999999999</v>
          </cell>
          <cell r="G4122">
            <v>0</v>
          </cell>
        </row>
        <row r="4123">
          <cell r="B4123" t="str">
            <v>81400-41620-6100-0002-1616</v>
          </cell>
          <cell r="C4123" t="str">
            <v>I.DEV- MULTA POR NO PORTAR HOLOGRAMA</v>
          </cell>
          <cell r="D4123">
            <v>0</v>
          </cell>
          <cell r="E4123">
            <v>7579338.9100000001</v>
          </cell>
          <cell r="F4123">
            <v>7579338.9100000001</v>
          </cell>
          <cell r="G4123">
            <v>0</v>
          </cell>
        </row>
        <row r="4124">
          <cell r="B4124" t="str">
            <v>81400-41620-6100-0002-1617</v>
          </cell>
          <cell r="C4124" t="str">
            <v>I.DEV- MULTA POR N PORT HOLOG O DCTO</v>
          </cell>
          <cell r="D4124">
            <v>0</v>
          </cell>
          <cell r="E4124">
            <v>2405470.4300000002</v>
          </cell>
          <cell r="F4124">
            <v>2405470.4300000002</v>
          </cell>
          <cell r="G4124">
            <v>0</v>
          </cell>
        </row>
        <row r="4125">
          <cell r="B4125" t="str">
            <v>81400-41620-6100-0002-1618</v>
          </cell>
          <cell r="C4125" t="str">
            <v>I.DEV- GASTOS EJECUCIÓN MULTAS TRANS</v>
          </cell>
          <cell r="D4125">
            <v>0</v>
          </cell>
          <cell r="E4125">
            <v>35911</v>
          </cell>
          <cell r="F4125">
            <v>35911</v>
          </cell>
          <cell r="G4125">
            <v>0</v>
          </cell>
        </row>
        <row r="4126">
          <cell r="B4126" t="str">
            <v>81400-41620-6100-0002-1619</v>
          </cell>
          <cell r="C4126" t="str">
            <v>I.DEV- MULTAS INFRAC. TRÁNSITO ESTAT</v>
          </cell>
          <cell r="D4126">
            <v>0</v>
          </cell>
          <cell r="E4126">
            <v>395209.19</v>
          </cell>
          <cell r="F4126">
            <v>395209.19</v>
          </cell>
          <cell r="G4126">
            <v>0</v>
          </cell>
        </row>
        <row r="4127">
          <cell r="B4127" t="str">
            <v>81400-41640-0000-0000-0000</v>
          </cell>
          <cell r="C4127" t="str">
            <v>I.DEV-REINTEGROS                        </v>
          </cell>
          <cell r="D4127">
            <v>0</v>
          </cell>
          <cell r="E4127">
            <v>2553340.15</v>
          </cell>
          <cell r="F4127">
            <v>2553340.15</v>
          </cell>
          <cell r="G4127">
            <v>0</v>
          </cell>
        </row>
        <row r="4128">
          <cell r="B4128" t="str">
            <v>81400-41640-6100-0004-1751</v>
          </cell>
          <cell r="C4128" t="str">
            <v>I.DEV-POR DAÑOS EN VIA PUBLICA          </v>
          </cell>
          <cell r="D4128">
            <v>0</v>
          </cell>
          <cell r="E4128">
            <v>200832.06</v>
          </cell>
          <cell r="F4128">
            <v>200832.06</v>
          </cell>
          <cell r="G4128">
            <v>0</v>
          </cell>
        </row>
        <row r="4129">
          <cell r="B4129" t="str">
            <v>81400-41640-6100-0004-1752</v>
          </cell>
          <cell r="C4129" t="str">
            <v>I.DEV-POR DAÑOS INSTALACIONES DE ALUMBRA</v>
          </cell>
          <cell r="D4129">
            <v>0</v>
          </cell>
          <cell r="E4129">
            <v>459530.3</v>
          </cell>
          <cell r="F4129">
            <v>459530.3</v>
          </cell>
          <cell r="G4129">
            <v>0</v>
          </cell>
        </row>
        <row r="4130">
          <cell r="B4130" t="str">
            <v>81400-41640-6100-0004-1753</v>
          </cell>
          <cell r="C4130" t="str">
            <v>I.DEV-POR DAÑOS SEGURIDAD VIAL          </v>
          </cell>
          <cell r="D4130">
            <v>0</v>
          </cell>
          <cell r="E4130">
            <v>5619</v>
          </cell>
          <cell r="F4130">
            <v>5619</v>
          </cell>
          <cell r="G4130">
            <v>0</v>
          </cell>
        </row>
        <row r="4131">
          <cell r="B4131" t="str">
            <v>81400-41640-6100-0004-1754</v>
          </cell>
          <cell r="C4131" t="str">
            <v>I.DEV-POR DAÑOS A PARQUES Y JARDINES    </v>
          </cell>
          <cell r="D4131">
            <v>0</v>
          </cell>
          <cell r="E4131">
            <v>10236.33</v>
          </cell>
          <cell r="F4131">
            <v>10236.33</v>
          </cell>
          <cell r="G4131">
            <v>0</v>
          </cell>
        </row>
        <row r="4132">
          <cell r="B4132" t="str">
            <v>81400-41640-6100-0004-1757</v>
          </cell>
          <cell r="C4132" t="str">
            <v>I.DEV- DAÑO PATRIMONIAL POR SINIESTR</v>
          </cell>
          <cell r="D4132">
            <v>0</v>
          </cell>
          <cell r="E4132">
            <v>868010.4</v>
          </cell>
          <cell r="F4132">
            <v>868010.4</v>
          </cell>
          <cell r="G4132">
            <v>0</v>
          </cell>
        </row>
        <row r="4133">
          <cell r="B4133" t="str">
            <v>81400-41640-6100-0004-1760</v>
          </cell>
          <cell r="C4133" t="str">
            <v>I.DEV- DEPÓSITOS POR DIFERENCIAL TII</v>
          </cell>
          <cell r="D4133">
            <v>0</v>
          </cell>
          <cell r="E4133">
            <v>1009112.06</v>
          </cell>
          <cell r="F4133">
            <v>1009112.06</v>
          </cell>
          <cell r="G4133">
            <v>0</v>
          </cell>
        </row>
        <row r="4134">
          <cell r="B4134" t="str">
            <v>81400-41680-0000-0000-0000</v>
          </cell>
          <cell r="C4134" t="str">
            <v>I.DEV-ACCESORIOS DE APROVECHAMIENTOS    </v>
          </cell>
          <cell r="D4134">
            <v>0</v>
          </cell>
          <cell r="E4134">
            <v>187372.69</v>
          </cell>
          <cell r="F4134">
            <v>187372.69</v>
          </cell>
          <cell r="G4134">
            <v>0</v>
          </cell>
        </row>
        <row r="4135">
          <cell r="B4135" t="str">
            <v>81400-41680-6100-0008-2052</v>
          </cell>
          <cell r="C4135" t="str">
            <v>I.DEV- RECARGOS SOBRE SALDOS INSOLUT</v>
          </cell>
          <cell r="D4135">
            <v>0</v>
          </cell>
          <cell r="E4135">
            <v>126894.03</v>
          </cell>
          <cell r="F4135">
            <v>126894.03</v>
          </cell>
          <cell r="G4135">
            <v>0</v>
          </cell>
        </row>
        <row r="4136">
          <cell r="B4136" t="str">
            <v>81400-41680-6100-0008-2053</v>
          </cell>
          <cell r="C4136" t="str">
            <v>I.DEV- RECARGOS SOBRE SALDOS INSOLUT</v>
          </cell>
          <cell r="D4136">
            <v>0</v>
          </cell>
          <cell r="E4136">
            <v>60478.66</v>
          </cell>
          <cell r="F4136">
            <v>60478.66</v>
          </cell>
          <cell r="G4136">
            <v>0</v>
          </cell>
        </row>
        <row r="4137">
          <cell r="B4137" t="str">
            <v>81400-41690-0000-0000-0000</v>
          </cell>
          <cell r="C4137" t="str">
            <v>I.DEV-OTROS APROVECHAMIENTOS            </v>
          </cell>
          <cell r="D4137">
            <v>0</v>
          </cell>
          <cell r="E4137">
            <v>93111104.799999997</v>
          </cell>
          <cell r="F4137">
            <v>93111104.799999997</v>
          </cell>
          <cell r="G4137">
            <v>0</v>
          </cell>
        </row>
        <row r="4138">
          <cell r="B4138" t="str">
            <v>81400-41690-6100-0009-2101</v>
          </cell>
          <cell r="C4138" t="str">
            <v>I.DEV-OTROS APROVECHAMIENTOS            </v>
          </cell>
          <cell r="D4138">
            <v>0</v>
          </cell>
          <cell r="E4138">
            <v>54250776.18</v>
          </cell>
          <cell r="F4138">
            <v>54250776.18</v>
          </cell>
          <cell r="G4138">
            <v>0</v>
          </cell>
        </row>
        <row r="4139">
          <cell r="B4139" t="str">
            <v>81400-41690-6100-0009-2102</v>
          </cell>
          <cell r="C4139" t="str">
            <v>I.DEV-DONATIVOS                         </v>
          </cell>
          <cell r="D4139">
            <v>0</v>
          </cell>
          <cell r="E4139">
            <v>1380218.62</v>
          </cell>
          <cell r="F4139">
            <v>1380218.62</v>
          </cell>
          <cell r="G4139">
            <v>0</v>
          </cell>
        </row>
        <row r="4140">
          <cell r="B4140" t="str">
            <v>81400-41690-6100-0009-2103</v>
          </cell>
          <cell r="C4140" t="str">
            <v>I.DEV-EMISIÓN DE LICENCIAS MUNICIPIO    </v>
          </cell>
          <cell r="D4140">
            <v>0</v>
          </cell>
          <cell r="E4140">
            <v>37480110</v>
          </cell>
          <cell r="F4140">
            <v>37480110</v>
          </cell>
          <cell r="G4140">
            <v>0</v>
          </cell>
        </row>
        <row r="4141">
          <cell r="B4141" t="str">
            <v>81400-42000-0000-0000-0000</v>
          </cell>
          <cell r="C4141" t="str">
            <v>I.DEV-PARTICIPACIONES, APORTACIONES, TRA</v>
          </cell>
          <cell r="D4141">
            <v>0</v>
          </cell>
          <cell r="E4141">
            <v>3928923159.4499998</v>
          </cell>
          <cell r="F4141">
            <v>3928769123.0500002</v>
          </cell>
          <cell r="G4141">
            <v>-154036.4</v>
          </cell>
        </row>
        <row r="4142">
          <cell r="B4142" t="str">
            <v>81400-42100-0000-0000-0000</v>
          </cell>
          <cell r="C4142" t="str">
            <v>I.DEV-PARTICIPACIONES Y APORTACIONES    </v>
          </cell>
          <cell r="D4142">
            <v>0</v>
          </cell>
          <cell r="E4142">
            <v>3928923159.4499998</v>
          </cell>
          <cell r="F4142">
            <v>3928769123.0500002</v>
          </cell>
          <cell r="G4142">
            <v>-154036.4</v>
          </cell>
        </row>
        <row r="4143">
          <cell r="B4143" t="str">
            <v>81400-42110-0000-0000-0000</v>
          </cell>
          <cell r="C4143" t="str">
            <v>I.DEV-PARTICIPACIONES                   </v>
          </cell>
          <cell r="D4143">
            <v>0</v>
          </cell>
          <cell r="E4143">
            <v>2047336983.8499999</v>
          </cell>
          <cell r="F4143">
            <v>2047336983.8499999</v>
          </cell>
          <cell r="G4143">
            <v>0</v>
          </cell>
        </row>
        <row r="4144">
          <cell r="B4144" t="str">
            <v>81400-42110-8100-0001-2601</v>
          </cell>
          <cell r="C4144" t="str">
            <v>I.DEV-FONDO GENERAL PARTICIPACIONES FEDE</v>
          </cell>
          <cell r="D4144">
            <v>0</v>
          </cell>
          <cell r="E4144">
            <v>1584448312.28</v>
          </cell>
          <cell r="F4144">
            <v>1584448312.28</v>
          </cell>
          <cell r="G4144">
            <v>0</v>
          </cell>
        </row>
        <row r="4145">
          <cell r="B4145" t="str">
            <v>81400-42110-8100-0001-2602</v>
          </cell>
          <cell r="C4145" t="str">
            <v>I.DEV-FONDO DE FISCALIZACION            </v>
          </cell>
          <cell r="D4145">
            <v>0</v>
          </cell>
          <cell r="E4145">
            <v>137063938.33000001</v>
          </cell>
          <cell r="F4145">
            <v>137063938.33000001</v>
          </cell>
          <cell r="G4145">
            <v>0</v>
          </cell>
        </row>
        <row r="4146">
          <cell r="B4146" t="str">
            <v>81400-42110-8100-0001-2603</v>
          </cell>
          <cell r="C4146" t="str">
            <v>I.DEV-IEPS DE GASOLINA                  </v>
          </cell>
          <cell r="D4146">
            <v>0</v>
          </cell>
          <cell r="E4146">
            <v>52424410.039999999</v>
          </cell>
          <cell r="F4146">
            <v>52424410.039999999</v>
          </cell>
          <cell r="G4146">
            <v>0</v>
          </cell>
        </row>
        <row r="4147">
          <cell r="B4147" t="str">
            <v>81400-42110-8100-0001-2604</v>
          </cell>
          <cell r="C4147" t="str">
            <v>I.DEV-IMPUESTO SOBRE TENENCIA           </v>
          </cell>
          <cell r="D4147">
            <v>0</v>
          </cell>
          <cell r="E4147">
            <v>413774.67</v>
          </cell>
          <cell r="F4147">
            <v>413774.67</v>
          </cell>
          <cell r="G4147">
            <v>0</v>
          </cell>
        </row>
        <row r="4148">
          <cell r="B4148" t="str">
            <v>81400-42110-8100-0001-2605</v>
          </cell>
          <cell r="C4148" t="str">
            <v>I.DEV-DER X LICENCIAMIENT YENAJENACION D</v>
          </cell>
          <cell r="D4148">
            <v>0</v>
          </cell>
          <cell r="E4148">
            <v>669513.57999999996</v>
          </cell>
          <cell r="F4148">
            <v>669513.57999999996</v>
          </cell>
          <cell r="G4148">
            <v>0</v>
          </cell>
        </row>
        <row r="4149">
          <cell r="B4149" t="str">
            <v>81400-42110-8100-0001-2606</v>
          </cell>
          <cell r="C4149" t="str">
            <v>I.DEV-I.E.P.S (IMP ESP S PROD Y SERVICIO</v>
          </cell>
          <cell r="D4149">
            <v>0</v>
          </cell>
          <cell r="E4149">
            <v>2106014.0099999998</v>
          </cell>
          <cell r="F4149">
            <v>2106014.0099999998</v>
          </cell>
          <cell r="G4149">
            <v>0</v>
          </cell>
        </row>
        <row r="4150">
          <cell r="B4150" t="str">
            <v>81400-42110-8100-0001-2607</v>
          </cell>
          <cell r="C4150" t="str">
            <v>I.DEV-ISAN                              </v>
          </cell>
          <cell r="D4150">
            <v>0</v>
          </cell>
          <cell r="E4150">
            <v>33758690.840000004</v>
          </cell>
          <cell r="F4150">
            <v>33758690.840000004</v>
          </cell>
          <cell r="G4150">
            <v>0</v>
          </cell>
        </row>
        <row r="4151">
          <cell r="B4151" t="str">
            <v>81400-42110-8100-0001-2608</v>
          </cell>
          <cell r="C4151" t="str">
            <v>I.DEV-FONDO DEL FOMENTO MUNICIPAL       </v>
          </cell>
          <cell r="D4151">
            <v>0</v>
          </cell>
          <cell r="E4151">
            <v>18843412.100000001</v>
          </cell>
          <cell r="F4151">
            <v>18843412.100000001</v>
          </cell>
          <cell r="G4151">
            <v>0</v>
          </cell>
        </row>
        <row r="4152">
          <cell r="B4152" t="str">
            <v>81400-42110-8100-0001-2609</v>
          </cell>
          <cell r="C4152" t="str">
            <v>I.DEV- ISR PARTICIPABLE</v>
          </cell>
          <cell r="D4152">
            <v>0</v>
          </cell>
          <cell r="E4152">
            <v>217608918</v>
          </cell>
          <cell r="F4152">
            <v>217608918</v>
          </cell>
          <cell r="G4152">
            <v>0</v>
          </cell>
        </row>
        <row r="4153">
          <cell r="B4153" t="str">
            <v>81400-42120-0000-0000-0000</v>
          </cell>
          <cell r="C4153" t="str">
            <v>I.DEV-APORTACIONES                      </v>
          </cell>
          <cell r="D4153">
            <v>0</v>
          </cell>
          <cell r="E4153">
            <v>1098142427.98</v>
          </cell>
          <cell r="F4153">
            <v>1098142427.98</v>
          </cell>
          <cell r="G4153">
            <v>0</v>
          </cell>
        </row>
        <row r="4154">
          <cell r="B4154" t="str">
            <v>81400-42120-8200-0001-2701</v>
          </cell>
          <cell r="C4154" t="str">
            <v>I.DEV-FONDO APORTACION INFRAESTRUCTURA S</v>
          </cell>
          <cell r="D4154">
            <v>0</v>
          </cell>
          <cell r="E4154">
            <v>226833963</v>
          </cell>
          <cell r="F4154">
            <v>226833963</v>
          </cell>
          <cell r="G4154">
            <v>0</v>
          </cell>
        </row>
        <row r="4155">
          <cell r="B4155" t="str">
            <v>81400-42120-8200-0001-2702</v>
          </cell>
          <cell r="C4155" t="str">
            <v>I.DEV-INT P INVER FONDO INFRAESTRUCTURA</v>
          </cell>
          <cell r="D4155">
            <v>0</v>
          </cell>
          <cell r="E4155">
            <v>17155305.600000001</v>
          </cell>
          <cell r="F4155">
            <v>17155305.600000001</v>
          </cell>
          <cell r="G4155">
            <v>0</v>
          </cell>
        </row>
        <row r="4156">
          <cell r="B4156" t="str">
            <v>81400-42120-8200-0001-2703</v>
          </cell>
          <cell r="C4156" t="str">
            <v>I.DEV-FONDO FORTALECIMIENTO MUNICIPAL   </v>
          </cell>
          <cell r="D4156">
            <v>0</v>
          </cell>
          <cell r="E4156">
            <v>846130912</v>
          </cell>
          <cell r="F4156">
            <v>846130912</v>
          </cell>
          <cell r="G4156">
            <v>0</v>
          </cell>
        </row>
        <row r="4157">
          <cell r="B4157" t="str">
            <v>81400-42120-8200-0001-2704</v>
          </cell>
          <cell r="C4157" t="str">
            <v>I.DEV-INT POR INVERSION FORTALECIMIENTO</v>
          </cell>
          <cell r="D4157">
            <v>0</v>
          </cell>
          <cell r="E4157">
            <v>8022247.3799999999</v>
          </cell>
          <cell r="F4157">
            <v>8022247.3799999999</v>
          </cell>
          <cell r="G4157">
            <v>0</v>
          </cell>
        </row>
        <row r="4158">
          <cell r="B4158" t="str">
            <v>81400-42130-0000-0000-0000</v>
          </cell>
          <cell r="C4158" t="str">
            <v>I.DEV-CONVENIOS                         </v>
          </cell>
          <cell r="D4158">
            <v>0</v>
          </cell>
          <cell r="E4158">
            <v>783443747.62</v>
          </cell>
          <cell r="F4158">
            <v>783289711.22000003</v>
          </cell>
          <cell r="G4158">
            <v>-154036.4</v>
          </cell>
        </row>
        <row r="4159">
          <cell r="B4159" t="str">
            <v>81400-42130-8300-0001-2801</v>
          </cell>
          <cell r="C4159" t="str">
            <v>I.DEV-CONVENIOS CON LA FEDERACION       </v>
          </cell>
          <cell r="D4159">
            <v>0</v>
          </cell>
          <cell r="E4159">
            <v>233650735.91</v>
          </cell>
          <cell r="F4159">
            <v>233650735.91</v>
          </cell>
          <cell r="G4159">
            <v>0</v>
          </cell>
        </row>
        <row r="4160">
          <cell r="B4160" t="str">
            <v>81400-42130-8300-0001-2802</v>
          </cell>
          <cell r="C4160" t="str">
            <v>I.DEV-INTERESES POR CONVENIOS FEDERALES</v>
          </cell>
          <cell r="D4160">
            <v>0</v>
          </cell>
          <cell r="E4160">
            <v>10387594.710000001</v>
          </cell>
          <cell r="F4160">
            <v>10387594.710000001</v>
          </cell>
          <cell r="G4160">
            <v>0</v>
          </cell>
        </row>
        <row r="4161">
          <cell r="B4161" t="str">
            <v>81400-42130-8300-0001-2803</v>
          </cell>
          <cell r="C4161" t="str">
            <v>I.DEV-CONVENIOS CON GOBIERNO DEL ESTADO</v>
          </cell>
          <cell r="D4161">
            <v>0</v>
          </cell>
          <cell r="E4161">
            <v>529895899.11000001</v>
          </cell>
          <cell r="F4161">
            <v>529741862.70999998</v>
          </cell>
          <cell r="G4161">
            <v>-154036.4</v>
          </cell>
        </row>
        <row r="4162">
          <cell r="B4162" t="str">
            <v>81400-42130-8300-0001-2804</v>
          </cell>
          <cell r="C4162" t="str">
            <v>I.DEV-INTERESES POR CONVENIOS ESTATALES</v>
          </cell>
          <cell r="D4162">
            <v>0</v>
          </cell>
          <cell r="E4162">
            <v>9509517.8900000006</v>
          </cell>
          <cell r="F4162">
            <v>9509517.8900000006</v>
          </cell>
          <cell r="G4162">
            <v>0</v>
          </cell>
        </row>
        <row r="4163">
          <cell r="B4163" t="str">
            <v>81400-43000-0000-0000-0000</v>
          </cell>
          <cell r="C4163" t="str">
            <v>I.DEV-OTROS INGRESOS                    </v>
          </cell>
          <cell r="D4163">
            <v>0</v>
          </cell>
          <cell r="E4163">
            <v>131494854.11</v>
          </cell>
          <cell r="F4163">
            <v>131494854.11</v>
          </cell>
          <cell r="G4163">
            <v>0</v>
          </cell>
        </row>
        <row r="4164">
          <cell r="B4164" t="str">
            <v>81400-43100-0000-0000-0000</v>
          </cell>
          <cell r="C4164" t="str">
            <v>I.DEV-INGRESOS FINANCIEROS              </v>
          </cell>
          <cell r="D4164">
            <v>0</v>
          </cell>
          <cell r="E4164">
            <v>454.56</v>
          </cell>
          <cell r="F4164">
            <v>454.56</v>
          </cell>
          <cell r="G4164">
            <v>0</v>
          </cell>
        </row>
        <row r="4165">
          <cell r="B4165" t="str">
            <v>81400-43110-0000-0000-0000</v>
          </cell>
          <cell r="C4165" t="str">
            <v>I.DEV-INT GANADOS DE VAL  CREDITOS BONOS</v>
          </cell>
          <cell r="D4165">
            <v>0</v>
          </cell>
          <cell r="E4165">
            <v>454.56</v>
          </cell>
          <cell r="F4165">
            <v>454.56</v>
          </cell>
          <cell r="G4165">
            <v>0</v>
          </cell>
        </row>
        <row r="4166">
          <cell r="B4166" t="str">
            <v>81400-43110-0001-0000-0000</v>
          </cell>
          <cell r="C4166" t="str">
            <v>I.DEV- DEPÓSITOS POR DIFERENCIA TIIE</v>
          </cell>
          <cell r="D4166">
            <v>0</v>
          </cell>
          <cell r="E4166">
            <v>454.56</v>
          </cell>
          <cell r="F4166">
            <v>454.56</v>
          </cell>
          <cell r="G4166">
            <v>0</v>
          </cell>
        </row>
        <row r="4167">
          <cell r="B4167" t="str">
            <v>81400-43900-0000-0000-0000</v>
          </cell>
          <cell r="C4167" t="str">
            <v>I.DEV-OTROS INGRESOS Y BENEFICIOS VARIOS</v>
          </cell>
          <cell r="D4167">
            <v>0</v>
          </cell>
          <cell r="E4167">
            <v>131494399.55</v>
          </cell>
          <cell r="F4167">
            <v>131494399.55</v>
          </cell>
          <cell r="G4167">
            <v>0</v>
          </cell>
        </row>
        <row r="4168">
          <cell r="B4168" t="str">
            <v>81400-43930-0000-0000-0000</v>
          </cell>
          <cell r="C4168" t="str">
            <v>I.DEV-DIFER P TPO DCAMBIO A FAVOR N EFE</v>
          </cell>
          <cell r="D4168">
            <v>0</v>
          </cell>
          <cell r="E4168">
            <v>5204.51</v>
          </cell>
          <cell r="F4168">
            <v>5204.51</v>
          </cell>
          <cell r="G4168">
            <v>0</v>
          </cell>
        </row>
        <row r="4169">
          <cell r="B4169" t="str">
            <v>81400-43990-0000-0000-0000</v>
          </cell>
          <cell r="C4169" t="str">
            <v>I.DEV-OTROS INGRESOS Y BENEFICIOS VARIOS</v>
          </cell>
          <cell r="D4169">
            <v>0</v>
          </cell>
          <cell r="E4169">
            <v>131489195.04000001</v>
          </cell>
          <cell r="F4169">
            <v>131489195.04000001</v>
          </cell>
          <cell r="G4169">
            <v>0</v>
          </cell>
        </row>
        <row r="4170">
          <cell r="B4170" t="str">
            <v>81400-43990-0001-0000-0000</v>
          </cell>
          <cell r="C4170" t="str">
            <v>I.DEV-ENTRADAS TRANSITORIAS             </v>
          </cell>
          <cell r="D4170">
            <v>0</v>
          </cell>
          <cell r="E4170">
            <v>131434531.40000001</v>
          </cell>
          <cell r="F4170">
            <v>131434531.40000001</v>
          </cell>
          <cell r="G4170">
            <v>0</v>
          </cell>
        </row>
        <row r="4171">
          <cell r="B4171" t="str">
            <v>81400-43990-0003-0000-0000</v>
          </cell>
          <cell r="C4171" t="str">
            <v>I.DEV-OTROS INGRESOS Y BENEFICIOS VARIOS</v>
          </cell>
          <cell r="D4171">
            <v>0</v>
          </cell>
          <cell r="E4171">
            <v>54663.64</v>
          </cell>
          <cell r="F4171">
            <v>54663.64</v>
          </cell>
          <cell r="G4171">
            <v>0</v>
          </cell>
        </row>
        <row r="4172">
          <cell r="B4172" t="str">
            <v>81500-0000-0000-0000-0000</v>
          </cell>
          <cell r="C4172" t="str">
            <v>LEY DE INGRESOS RECAUDADA               </v>
          </cell>
          <cell r="D4172">
            <v>0</v>
          </cell>
          <cell r="E4172">
            <v>4241.9399999999996</v>
          </cell>
          <cell r="F4172">
            <v>5756424770.4899998</v>
          </cell>
          <cell r="G4172">
            <v>5756420528.5500002</v>
          </cell>
        </row>
        <row r="4173">
          <cell r="B4173" t="str">
            <v>81500-40000-0000-0000-0000</v>
          </cell>
          <cell r="C4173" t="str">
            <v>I.REC-INGRESOS Y OTROS BENEFICIOS       </v>
          </cell>
          <cell r="D4173">
            <v>0</v>
          </cell>
          <cell r="E4173">
            <v>4241.9399999999996</v>
          </cell>
          <cell r="F4173">
            <v>5756424770.4899998</v>
          </cell>
          <cell r="G4173">
            <v>5756420528.5500002</v>
          </cell>
        </row>
        <row r="4174">
          <cell r="B4174" t="str">
            <v>81500-41000-0000-0000-0000</v>
          </cell>
          <cell r="C4174" t="str">
            <v>I.REC-INGRESOS DE GESTION               </v>
          </cell>
          <cell r="D4174">
            <v>0</v>
          </cell>
          <cell r="E4174">
            <v>-149794.45000000001</v>
          </cell>
          <cell r="F4174">
            <v>1696006756.9400001</v>
          </cell>
          <cell r="G4174">
            <v>1696156551.3900001</v>
          </cell>
        </row>
        <row r="4175">
          <cell r="B4175" t="str">
            <v>81500-41100-0000-0000-0000</v>
          </cell>
          <cell r="C4175" t="str">
            <v>I.REC-IMPUESTOS                         </v>
          </cell>
          <cell r="D4175">
            <v>0</v>
          </cell>
          <cell r="E4175">
            <v>0</v>
          </cell>
          <cell r="F4175">
            <v>1045183655.1799999</v>
          </cell>
          <cell r="G4175">
            <v>1045183655.1799999</v>
          </cell>
        </row>
        <row r="4176">
          <cell r="B4176" t="str">
            <v>81500-41110-0000-0000-0000</v>
          </cell>
          <cell r="C4176" t="str">
            <v>I.REC-IMPUESTO SOBRE LOS  INGRESOS      </v>
          </cell>
          <cell r="D4176">
            <v>0</v>
          </cell>
          <cell r="E4176">
            <v>0</v>
          </cell>
          <cell r="F4176">
            <v>13174710.23</v>
          </cell>
          <cell r="G4176">
            <v>13174710.23</v>
          </cell>
        </row>
        <row r="4177">
          <cell r="B4177" t="str">
            <v>81500-41110-1100-0001-0001</v>
          </cell>
          <cell r="C4177" t="str">
            <v>I.REC-JUEGOS Y APUESTAS PERMITIDAS      </v>
          </cell>
          <cell r="D4177">
            <v>0</v>
          </cell>
          <cell r="E4177">
            <v>0</v>
          </cell>
          <cell r="F4177">
            <v>2785392.72</v>
          </cell>
          <cell r="G4177">
            <v>2785392.72</v>
          </cell>
        </row>
        <row r="4178">
          <cell r="B4178" t="str">
            <v>81500-41110-1100-0001-0002</v>
          </cell>
          <cell r="C4178" t="str">
            <v>I.REC-DIVERSIONES Y ESPECTACULOS PUBLICO</v>
          </cell>
          <cell r="D4178">
            <v>0</v>
          </cell>
          <cell r="E4178">
            <v>0</v>
          </cell>
          <cell r="F4178">
            <v>7317134.2699999996</v>
          </cell>
          <cell r="G4178">
            <v>7317134.2699999996</v>
          </cell>
        </row>
        <row r="4179">
          <cell r="B4179" t="str">
            <v>81500-41110-1100-0001-0003</v>
          </cell>
          <cell r="C4179" t="str">
            <v>I.REC-RIFAS  SORTEOS  LOTERIAS Y CONCURS</v>
          </cell>
          <cell r="D4179">
            <v>0</v>
          </cell>
          <cell r="E4179">
            <v>0</v>
          </cell>
          <cell r="F4179">
            <v>3072183.24</v>
          </cell>
          <cell r="G4179">
            <v>3072183.24</v>
          </cell>
        </row>
        <row r="4180">
          <cell r="B4180" t="str">
            <v>81500-41120-0000-0000-0000</v>
          </cell>
          <cell r="C4180" t="str">
            <v>I.REC-IMPUESTOS SOBRE EL PATRIMONIO     </v>
          </cell>
          <cell r="D4180">
            <v>0</v>
          </cell>
          <cell r="E4180">
            <v>0</v>
          </cell>
          <cell r="F4180">
            <v>748422701.13999999</v>
          </cell>
          <cell r="G4180">
            <v>748422701.13999999</v>
          </cell>
        </row>
        <row r="4181">
          <cell r="B4181" t="str">
            <v>81500-41120-1200-0001-0051</v>
          </cell>
          <cell r="C4181" t="str">
            <v>I.REC-PREDIAL                           </v>
          </cell>
          <cell r="D4181">
            <v>0</v>
          </cell>
          <cell r="E4181">
            <v>0</v>
          </cell>
          <cell r="F4181">
            <v>557792969.10000002</v>
          </cell>
          <cell r="G4181">
            <v>557792969.10000002</v>
          </cell>
        </row>
        <row r="4182">
          <cell r="B4182" t="str">
            <v>81500-41120-1200-0001-0052</v>
          </cell>
          <cell r="C4182" t="str">
            <v>I.REC-TRASLACION DE DOMINIO             </v>
          </cell>
          <cell r="D4182">
            <v>0</v>
          </cell>
          <cell r="E4182">
            <v>0</v>
          </cell>
          <cell r="F4182">
            <v>182524339.58000001</v>
          </cell>
          <cell r="G4182">
            <v>182524339.58000001</v>
          </cell>
        </row>
        <row r="4183">
          <cell r="B4183" t="str">
            <v>81500-41120-1200-0001-0053</v>
          </cell>
          <cell r="C4183" t="str">
            <v>I.REC-DIVISION Y LOTIFICACION DE INMUEBL</v>
          </cell>
          <cell r="D4183">
            <v>0</v>
          </cell>
          <cell r="E4183">
            <v>0</v>
          </cell>
          <cell r="F4183">
            <v>7288217.3099999996</v>
          </cell>
          <cell r="G4183">
            <v>7288217.3099999996</v>
          </cell>
        </row>
        <row r="4184">
          <cell r="B4184" t="str">
            <v>81500-41120-1200-0001-0054</v>
          </cell>
          <cell r="C4184" t="str">
            <v>I.REC-FRACCIONAMIENTO                   </v>
          </cell>
          <cell r="D4184">
            <v>0</v>
          </cell>
          <cell r="E4184">
            <v>0</v>
          </cell>
          <cell r="F4184">
            <v>817175.15</v>
          </cell>
          <cell r="G4184">
            <v>817175.15</v>
          </cell>
        </row>
        <row r="4185">
          <cell r="B4185" t="str">
            <v>81500-41130-0000-0000-0000</v>
          </cell>
          <cell r="C4185" t="str">
            <v>I.REC-IMP S LA PROD L CONSUMO Y LS TRANS</v>
          </cell>
          <cell r="D4185">
            <v>0</v>
          </cell>
          <cell r="E4185">
            <v>0</v>
          </cell>
          <cell r="F4185">
            <v>399271.64</v>
          </cell>
          <cell r="G4185">
            <v>399271.64</v>
          </cell>
        </row>
        <row r="4186">
          <cell r="B4186" t="str">
            <v>81500-41130-1300-0001-0101</v>
          </cell>
          <cell r="C4186" t="str">
            <v>I.REC-EXP D BANCO D MARMOL ARENA GRAVA Y</v>
          </cell>
          <cell r="D4186">
            <v>0</v>
          </cell>
          <cell r="E4186">
            <v>0</v>
          </cell>
          <cell r="F4186">
            <v>399271.64</v>
          </cell>
          <cell r="G4186">
            <v>399271.64</v>
          </cell>
        </row>
        <row r="4187">
          <cell r="B4187" t="str">
            <v>81500-41160-0000-0000-0000</v>
          </cell>
          <cell r="C4187" t="str">
            <v>I.REC-IMPUESTOS ECOLOGICOS              </v>
          </cell>
          <cell r="D4187">
            <v>0</v>
          </cell>
          <cell r="E4187">
            <v>0</v>
          </cell>
          <cell r="F4187">
            <v>2320.7800000000002</v>
          </cell>
          <cell r="G4187">
            <v>2320.7800000000002</v>
          </cell>
        </row>
        <row r="4188">
          <cell r="B4188" t="str">
            <v>81500-41160-1600-0001-0251</v>
          </cell>
          <cell r="C4188" t="str">
            <v>I.REC-IMPUESTOS ECOLOGICOS              </v>
          </cell>
          <cell r="D4188">
            <v>0</v>
          </cell>
          <cell r="E4188">
            <v>0</v>
          </cell>
          <cell r="F4188">
            <v>2320.7800000000002</v>
          </cell>
          <cell r="G4188">
            <v>2320.7800000000002</v>
          </cell>
        </row>
        <row r="4189">
          <cell r="B4189" t="str">
            <v>81500-41170-0000-0000-0000</v>
          </cell>
          <cell r="C4189" t="str">
            <v>I.REC-ACCESORIOS                        </v>
          </cell>
          <cell r="D4189">
            <v>0</v>
          </cell>
          <cell r="E4189">
            <v>0</v>
          </cell>
          <cell r="F4189">
            <v>283184651.38999999</v>
          </cell>
          <cell r="G4189">
            <v>283184651.38999999</v>
          </cell>
        </row>
        <row r="4190">
          <cell r="B4190" t="str">
            <v>81500-41170-1700-0001-0302</v>
          </cell>
          <cell r="C4190" t="str">
            <v>I.REC-RECARGOS POR EJECUCION            </v>
          </cell>
          <cell r="D4190">
            <v>0</v>
          </cell>
          <cell r="E4190">
            <v>0</v>
          </cell>
          <cell r="F4190">
            <v>2538.08</v>
          </cell>
          <cell r="G4190">
            <v>2538.08</v>
          </cell>
        </row>
        <row r="4191">
          <cell r="B4191" t="str">
            <v>81500-41170-1700-0001-0303</v>
          </cell>
          <cell r="C4191" t="str">
            <v>I.REC-GTOS DE EJECU JUEGOS APUESTAS PERM</v>
          </cell>
          <cell r="D4191">
            <v>0</v>
          </cell>
          <cell r="E4191">
            <v>0</v>
          </cell>
          <cell r="F4191">
            <v>10099.299999999999</v>
          </cell>
          <cell r="G4191">
            <v>10099.299999999999</v>
          </cell>
        </row>
        <row r="4192">
          <cell r="B4192" t="str">
            <v>81500-41170-1700-0001-0304</v>
          </cell>
          <cell r="C4192" t="str">
            <v>I.REC-RECARGOS POR JUEGO Y APUESTA PERMI</v>
          </cell>
          <cell r="D4192">
            <v>0</v>
          </cell>
          <cell r="E4192">
            <v>0</v>
          </cell>
          <cell r="F4192">
            <v>20848.93</v>
          </cell>
          <cell r="G4192">
            <v>20848.93</v>
          </cell>
        </row>
        <row r="4193">
          <cell r="B4193" t="str">
            <v>81500-41170-1700-0001-0305</v>
          </cell>
          <cell r="C4193" t="str">
            <v>I.REC-MULTAS JUEGOS Y APUESTAS PERMITIDA</v>
          </cell>
          <cell r="D4193">
            <v>0</v>
          </cell>
          <cell r="E4193">
            <v>0</v>
          </cell>
          <cell r="F4193">
            <v>15985.05</v>
          </cell>
          <cell r="G4193">
            <v>15985.05</v>
          </cell>
        </row>
        <row r="4194">
          <cell r="B4194" t="str">
            <v>81500-41170-1700-0001-0307</v>
          </cell>
          <cell r="C4194" t="str">
            <v>I.REC-RECARGOS IMP D DIV Y ESPECTACULOS</v>
          </cell>
          <cell r="D4194">
            <v>0</v>
          </cell>
          <cell r="E4194">
            <v>0</v>
          </cell>
          <cell r="F4194">
            <v>21358.77</v>
          </cell>
          <cell r="G4194">
            <v>21358.77</v>
          </cell>
        </row>
        <row r="4195">
          <cell r="B4195" t="str">
            <v>81500-41170-1700-0001-0308</v>
          </cell>
          <cell r="C4195" t="str">
            <v>I.REC-GASTOS DE EJECUCION DE IMPUESTO PR</v>
          </cell>
          <cell r="D4195">
            <v>0</v>
          </cell>
          <cell r="E4195">
            <v>0</v>
          </cell>
          <cell r="F4195">
            <v>27488175.09</v>
          </cell>
          <cell r="G4195">
            <v>27488175.09</v>
          </cell>
        </row>
        <row r="4196">
          <cell r="B4196" t="str">
            <v>81500-41170-1700-0001-0309</v>
          </cell>
          <cell r="C4196" t="str">
            <v>I.REC-RECARGOS DE IMPUESTO PREDIAL      </v>
          </cell>
          <cell r="D4196">
            <v>0</v>
          </cell>
          <cell r="E4196">
            <v>0</v>
          </cell>
          <cell r="F4196">
            <v>28770290.09</v>
          </cell>
          <cell r="G4196">
            <v>28770290.09</v>
          </cell>
        </row>
        <row r="4197">
          <cell r="B4197" t="str">
            <v>81500-41170-1700-0001-0310</v>
          </cell>
          <cell r="C4197" t="str">
            <v>I.REC-MULTAS DE IMPUESTO PREDIAL        </v>
          </cell>
          <cell r="D4197">
            <v>0</v>
          </cell>
          <cell r="E4197">
            <v>0</v>
          </cell>
          <cell r="F4197">
            <v>269.75</v>
          </cell>
          <cell r="G4197">
            <v>269.75</v>
          </cell>
        </row>
        <row r="4198">
          <cell r="B4198" t="str">
            <v>81500-41170-1700-0001-0311</v>
          </cell>
          <cell r="C4198" t="str">
            <v>I.REC-REZAGO DE IMPUESTO PREDIAL        </v>
          </cell>
          <cell r="D4198">
            <v>0</v>
          </cell>
          <cell r="E4198">
            <v>0</v>
          </cell>
          <cell r="F4198">
            <v>217299628.09999999</v>
          </cell>
          <cell r="G4198">
            <v>217299628.09999999</v>
          </cell>
        </row>
        <row r="4199">
          <cell r="B4199" t="str">
            <v>81500-41170-1700-0001-0312</v>
          </cell>
          <cell r="C4199" t="str">
            <v>I.REC-GASTOS DE EJECUCION TRASLADO DE DO</v>
          </cell>
          <cell r="D4199">
            <v>0</v>
          </cell>
          <cell r="E4199">
            <v>0</v>
          </cell>
          <cell r="F4199">
            <v>116003</v>
          </cell>
          <cell r="G4199">
            <v>116003</v>
          </cell>
        </row>
        <row r="4200">
          <cell r="B4200" t="str">
            <v>81500-41170-1700-0001-0313</v>
          </cell>
          <cell r="C4200" t="str">
            <v>I.REC-RECARGOS DE TRASLADO DE DOMINIO   </v>
          </cell>
          <cell r="D4200">
            <v>0</v>
          </cell>
          <cell r="E4200">
            <v>0</v>
          </cell>
          <cell r="F4200">
            <v>3549459.77</v>
          </cell>
          <cell r="G4200">
            <v>3549459.77</v>
          </cell>
        </row>
        <row r="4201">
          <cell r="B4201" t="str">
            <v>81500-41170-1700-0001-0314</v>
          </cell>
          <cell r="C4201" t="str">
            <v>I.REC-MULTAS DE TRASLADO DE DOMINIO     </v>
          </cell>
          <cell r="D4201">
            <v>0</v>
          </cell>
          <cell r="E4201">
            <v>0</v>
          </cell>
          <cell r="F4201">
            <v>5262571.5999999996</v>
          </cell>
          <cell r="G4201">
            <v>5262571.5999999996</v>
          </cell>
        </row>
        <row r="4202">
          <cell r="B4202" t="str">
            <v>81500-41170-1700-0001-0316</v>
          </cell>
          <cell r="C4202" t="str">
            <v>I.REC-RECAR DE DIV/LOTIFICACION INMUEBLE</v>
          </cell>
          <cell r="D4202">
            <v>0</v>
          </cell>
          <cell r="E4202">
            <v>0</v>
          </cell>
          <cell r="F4202">
            <v>294449.87</v>
          </cell>
          <cell r="G4202">
            <v>294449.87</v>
          </cell>
        </row>
        <row r="4203">
          <cell r="B4203" t="str">
            <v>81500-41170-1700-0001-0317</v>
          </cell>
          <cell r="C4203" t="str">
            <v>I.REC-GASTOS EJECUCION POR PUB DE EDICTO</v>
          </cell>
          <cell r="D4203">
            <v>0</v>
          </cell>
          <cell r="E4203">
            <v>0</v>
          </cell>
          <cell r="F4203">
            <v>538.70000000000005</v>
          </cell>
          <cell r="G4203">
            <v>538.70000000000005</v>
          </cell>
        </row>
        <row r="4204">
          <cell r="B4204" t="str">
            <v>81500-41170-1700-0001-0318</v>
          </cell>
          <cell r="C4204" t="str">
            <v>I.REC- GASTOS POR REMATE DE IMPUESTO</v>
          </cell>
          <cell r="D4204">
            <v>0</v>
          </cell>
          <cell r="E4204">
            <v>0</v>
          </cell>
          <cell r="F4204">
            <v>332435.28999999998</v>
          </cell>
          <cell r="G4204">
            <v>332435.28999999998</v>
          </cell>
        </row>
        <row r="4205">
          <cell r="B4205" t="str">
            <v>81500-41300-0000-0000-0000</v>
          </cell>
          <cell r="C4205" t="str">
            <v>I.REC-CONTRIBUCIONES DE MEJORAS         </v>
          </cell>
          <cell r="D4205">
            <v>0</v>
          </cell>
          <cell r="E4205">
            <v>0</v>
          </cell>
          <cell r="F4205">
            <v>66484.820000000007</v>
          </cell>
          <cell r="G4205">
            <v>66484.820000000007</v>
          </cell>
        </row>
        <row r="4206">
          <cell r="B4206" t="str">
            <v>81500-41310-0000-0000-0000</v>
          </cell>
          <cell r="C4206" t="str">
            <v>I.REC-CONT DE MEJORAS POR OBRAS PUBLICAS</v>
          </cell>
          <cell r="D4206">
            <v>0</v>
          </cell>
          <cell r="E4206">
            <v>0</v>
          </cell>
          <cell r="F4206">
            <v>66484.820000000007</v>
          </cell>
          <cell r="G4206">
            <v>66484.820000000007</v>
          </cell>
        </row>
        <row r="4207">
          <cell r="B4207" t="str">
            <v>81500-41310-3100-0001-0701</v>
          </cell>
          <cell r="C4207" t="str">
            <v>I.REC-POR EJECUCION DE OBRAS PUBLICAS   </v>
          </cell>
          <cell r="D4207">
            <v>0</v>
          </cell>
          <cell r="E4207">
            <v>0</v>
          </cell>
          <cell r="F4207">
            <v>79533.56</v>
          </cell>
          <cell r="G4207">
            <v>79533.56</v>
          </cell>
        </row>
        <row r="4208">
          <cell r="B4208" t="str">
            <v>81500-41310-3100-0001-0702</v>
          </cell>
          <cell r="C4208" t="str">
            <v>I.REC-RECUPERACIÓN CREDITOS FIDOC       </v>
          </cell>
          <cell r="D4208">
            <v>0</v>
          </cell>
          <cell r="E4208">
            <v>0</v>
          </cell>
          <cell r="F4208">
            <v>-14124.24</v>
          </cell>
          <cell r="G4208">
            <v>-14124.24</v>
          </cell>
        </row>
        <row r="4209">
          <cell r="B4209" t="str">
            <v>81500-41310-3100-0001-0703</v>
          </cell>
          <cell r="C4209" t="str">
            <v>I.REC-POR EL SERVICIO DE ALUMBRADO PUBLI</v>
          </cell>
          <cell r="D4209">
            <v>0</v>
          </cell>
          <cell r="E4209">
            <v>0</v>
          </cell>
          <cell r="F4209">
            <v>1075.5</v>
          </cell>
          <cell r="G4209">
            <v>1075.5</v>
          </cell>
        </row>
        <row r="4210">
          <cell r="B4210" t="str">
            <v>81500-41400-0000-0000-0000</v>
          </cell>
          <cell r="C4210" t="str">
            <v>I.REC-DERECHOS                          </v>
          </cell>
          <cell r="D4210">
            <v>0</v>
          </cell>
          <cell r="E4210">
            <v>0</v>
          </cell>
          <cell r="F4210">
            <v>318490017.32999998</v>
          </cell>
          <cell r="G4210">
            <v>318490017.32999998</v>
          </cell>
        </row>
        <row r="4211">
          <cell r="B4211" t="str">
            <v>81500-41410-0000-0000-0000</v>
          </cell>
          <cell r="C4211" t="str">
            <v>I.REC-DER P USO  GOCE  APROV D BIENES DO</v>
          </cell>
          <cell r="D4211">
            <v>0</v>
          </cell>
          <cell r="E4211">
            <v>0</v>
          </cell>
          <cell r="F4211">
            <v>6953228.5099999998</v>
          </cell>
          <cell r="G4211">
            <v>6953228.5099999998</v>
          </cell>
        </row>
        <row r="4212">
          <cell r="B4212" t="str">
            <v>81500-41410-4100-0001-0800</v>
          </cell>
          <cell r="C4212" t="str">
            <v>I.REC-USO ESTACIONES DE TRANSFERENCIA   </v>
          </cell>
          <cell r="D4212">
            <v>0</v>
          </cell>
          <cell r="E4212">
            <v>0</v>
          </cell>
          <cell r="F4212">
            <v>6953228.5099999998</v>
          </cell>
          <cell r="G4212">
            <v>6953228.5099999998</v>
          </cell>
        </row>
        <row r="4213">
          <cell r="B4213" t="str">
            <v>81500-41430-0000-0000-0000</v>
          </cell>
          <cell r="C4213" t="str">
            <v>I.REC-DERECHOS POR PRESTACION DE SERVICI</v>
          </cell>
          <cell r="D4213">
            <v>0</v>
          </cell>
          <cell r="E4213">
            <v>0</v>
          </cell>
          <cell r="F4213">
            <v>310720639.70999998</v>
          </cell>
          <cell r="G4213">
            <v>310720639.70999998</v>
          </cell>
        </row>
        <row r="4214">
          <cell r="B4214" t="str">
            <v>81500-41430-4300-0001-0901</v>
          </cell>
          <cell r="C4214" t="str">
            <v>I.REC-SERVICIOS ESPECIALES DE LIMPIA    </v>
          </cell>
          <cell r="D4214">
            <v>0</v>
          </cell>
          <cell r="E4214">
            <v>0</v>
          </cell>
          <cell r="F4214">
            <v>1451</v>
          </cell>
          <cell r="G4214">
            <v>1451</v>
          </cell>
        </row>
        <row r="4215">
          <cell r="B4215" t="str">
            <v>81500-41430-4300-0001-0902</v>
          </cell>
          <cell r="C4215" t="str">
            <v>I.REC-SERVICIOS DE PANTEONES            </v>
          </cell>
          <cell r="D4215">
            <v>0</v>
          </cell>
          <cell r="E4215">
            <v>0</v>
          </cell>
          <cell r="F4215">
            <v>11164939.789999999</v>
          </cell>
          <cell r="G4215">
            <v>11164939.789999999</v>
          </cell>
        </row>
        <row r="4216">
          <cell r="B4216" t="str">
            <v>81500-41430-4300-0001-0903</v>
          </cell>
          <cell r="C4216" t="str">
            <v>I.REC-SERVICIOS DE RASTRO               </v>
          </cell>
          <cell r="D4216">
            <v>0</v>
          </cell>
          <cell r="E4216">
            <v>0</v>
          </cell>
          <cell r="F4216">
            <v>2368452.0699999998</v>
          </cell>
          <cell r="G4216">
            <v>2368452.0699999998</v>
          </cell>
        </row>
        <row r="4217">
          <cell r="B4217" t="str">
            <v>81500-41430-4300-0001-0904</v>
          </cell>
          <cell r="C4217" t="str">
            <v>I.REC-SERVICIOS EXTRAORDINARIOS DE POLIC</v>
          </cell>
          <cell r="D4217">
            <v>0</v>
          </cell>
          <cell r="E4217">
            <v>0</v>
          </cell>
          <cell r="F4217">
            <v>4810241.5</v>
          </cell>
          <cell r="G4217">
            <v>4810241.5</v>
          </cell>
        </row>
        <row r="4218">
          <cell r="B4218" t="str">
            <v>81500-41430-4300-0001-0905</v>
          </cell>
          <cell r="C4218" t="str">
            <v>I.REC-SERV. SEGURIDAD PUBLICA POLICIA BA</v>
          </cell>
          <cell r="D4218">
            <v>0</v>
          </cell>
          <cell r="E4218">
            <v>0</v>
          </cell>
          <cell r="F4218">
            <v>206483.55</v>
          </cell>
          <cell r="G4218">
            <v>206483.55</v>
          </cell>
        </row>
        <row r="4219">
          <cell r="B4219" t="str">
            <v>81500-41430-4300-0001-0906</v>
          </cell>
          <cell r="C4219" t="str">
            <v>I.REC-SERV. SEG.PUB. VIGILAN.PERM. ESTAB</v>
          </cell>
          <cell r="D4219">
            <v>0</v>
          </cell>
          <cell r="E4219">
            <v>0</v>
          </cell>
          <cell r="F4219">
            <v>3734091.03</v>
          </cell>
          <cell r="G4219">
            <v>3734091.03</v>
          </cell>
        </row>
        <row r="4220">
          <cell r="B4220" t="str">
            <v>81500-41430-4300-0001-0907</v>
          </cell>
          <cell r="C4220" t="str">
            <v>I.REC-SERVICIOS DE TRANSPORTE PUBLICO UR</v>
          </cell>
          <cell r="D4220">
            <v>0</v>
          </cell>
          <cell r="E4220">
            <v>0</v>
          </cell>
          <cell r="F4220">
            <v>1841647.87</v>
          </cell>
          <cell r="G4220">
            <v>1841647.87</v>
          </cell>
        </row>
        <row r="4221">
          <cell r="B4221" t="str">
            <v>81500-41430-4300-0001-0908</v>
          </cell>
          <cell r="C4221" t="str">
            <v>I.REC-SERVICIOS DE TRANSPORTE PUBLICO MO</v>
          </cell>
          <cell r="D4221">
            <v>0</v>
          </cell>
          <cell r="E4221">
            <v>0</v>
          </cell>
          <cell r="F4221">
            <v>77447.92</v>
          </cell>
          <cell r="G4221">
            <v>77447.92</v>
          </cell>
        </row>
        <row r="4222">
          <cell r="B4222" t="str">
            <v>81500-41430-4300-0001-0909</v>
          </cell>
          <cell r="C4222" t="str">
            <v>I.REC-SERVICIOS DE TRANSPORTE PUBLICO PE</v>
          </cell>
          <cell r="D4222">
            <v>0</v>
          </cell>
          <cell r="E4222">
            <v>0</v>
          </cell>
          <cell r="F4222">
            <v>1768282.78</v>
          </cell>
          <cell r="G4222">
            <v>1768282.78</v>
          </cell>
        </row>
        <row r="4223">
          <cell r="B4223" t="str">
            <v>81500-41430-4300-0001-0910</v>
          </cell>
          <cell r="C4223" t="str">
            <v>I.REC-SERVICIOS EXTRAORDINARIOS DE TRANS</v>
          </cell>
          <cell r="D4223">
            <v>0</v>
          </cell>
          <cell r="E4223">
            <v>0</v>
          </cell>
          <cell r="F4223">
            <v>2262493.77</v>
          </cell>
          <cell r="G4223">
            <v>2262493.77</v>
          </cell>
        </row>
        <row r="4224">
          <cell r="B4224" t="str">
            <v>81500-41430-4300-0001-0911</v>
          </cell>
          <cell r="C4224" t="str">
            <v>I.REC-ESTACIONAMIENTO FUNDADORES        </v>
          </cell>
          <cell r="D4224">
            <v>0</v>
          </cell>
          <cell r="E4224">
            <v>0</v>
          </cell>
          <cell r="F4224">
            <v>3724246</v>
          </cell>
          <cell r="G4224">
            <v>3724246</v>
          </cell>
        </row>
        <row r="4225">
          <cell r="B4225" t="str">
            <v>81500-41430-4300-0001-0912</v>
          </cell>
          <cell r="C4225" t="str">
            <v>I.REC-ESTACIONAMIENTO MARIANO ESCOBEDO  </v>
          </cell>
          <cell r="D4225">
            <v>0</v>
          </cell>
          <cell r="E4225">
            <v>0</v>
          </cell>
          <cell r="F4225">
            <v>147633</v>
          </cell>
          <cell r="G4225">
            <v>147633</v>
          </cell>
        </row>
        <row r="4226">
          <cell r="B4226" t="str">
            <v>81500-41430-4300-0001-0913</v>
          </cell>
          <cell r="C4226" t="str">
            <v>I.REC-ESTACIONAMIENTO JUAREZ            </v>
          </cell>
          <cell r="D4226">
            <v>0</v>
          </cell>
          <cell r="E4226">
            <v>0</v>
          </cell>
          <cell r="F4226">
            <v>538396</v>
          </cell>
          <cell r="G4226">
            <v>538396</v>
          </cell>
        </row>
        <row r="4227">
          <cell r="B4227" t="str">
            <v>81500-41430-4300-0001-0914</v>
          </cell>
          <cell r="C4227" t="str">
            <v>I.REC-ESTACIONAMIENTO TLACUACHE         </v>
          </cell>
          <cell r="D4227">
            <v>0</v>
          </cell>
          <cell r="E4227">
            <v>0</v>
          </cell>
          <cell r="F4227">
            <v>95690</v>
          </cell>
          <cell r="G4227">
            <v>95690</v>
          </cell>
        </row>
        <row r="4228">
          <cell r="B4228" t="str">
            <v>81500-41430-4300-0001-0915</v>
          </cell>
          <cell r="C4228" t="str">
            <v>I.REC-ESTACIONAMIENTO ALDAMA            </v>
          </cell>
          <cell r="D4228">
            <v>0</v>
          </cell>
          <cell r="E4228">
            <v>0</v>
          </cell>
          <cell r="F4228">
            <v>2779406</v>
          </cell>
          <cell r="G4228">
            <v>2779406</v>
          </cell>
        </row>
        <row r="4229">
          <cell r="B4229" t="str">
            <v>81500-41430-4300-0001-0917</v>
          </cell>
          <cell r="C4229" t="str">
            <v>I.REC-PENSION ESTACIONAMIENTO FUNDADORES</v>
          </cell>
          <cell r="D4229">
            <v>0</v>
          </cell>
          <cell r="E4229">
            <v>0</v>
          </cell>
          <cell r="F4229">
            <v>740809.64</v>
          </cell>
          <cell r="G4229">
            <v>740809.64</v>
          </cell>
        </row>
        <row r="4230">
          <cell r="B4230" t="str">
            <v>81500-41430-4300-0001-0918</v>
          </cell>
          <cell r="C4230" t="str">
            <v>I.REC-PENSION ESTACIONAMIENTO MARIANO ES</v>
          </cell>
          <cell r="D4230">
            <v>0</v>
          </cell>
          <cell r="E4230">
            <v>0</v>
          </cell>
          <cell r="F4230">
            <v>19097</v>
          </cell>
          <cell r="G4230">
            <v>19097</v>
          </cell>
        </row>
        <row r="4231">
          <cell r="B4231" t="str">
            <v>81500-41430-4300-0001-0920</v>
          </cell>
          <cell r="C4231" t="str">
            <v>I.REC-EXAMENES MEDICOS                  </v>
          </cell>
          <cell r="D4231">
            <v>0</v>
          </cell>
          <cell r="E4231">
            <v>0</v>
          </cell>
          <cell r="F4231">
            <v>35344</v>
          </cell>
          <cell r="G4231">
            <v>35344</v>
          </cell>
        </row>
        <row r="4232">
          <cell r="B4232" t="str">
            <v>81500-41430-4300-0001-0921</v>
          </cell>
          <cell r="C4232" t="str">
            <v>I.REC-SERVICIOS CENTRO ANTIRRABICO      </v>
          </cell>
          <cell r="D4232">
            <v>0</v>
          </cell>
          <cell r="E4232">
            <v>0</v>
          </cell>
          <cell r="F4232">
            <v>223855</v>
          </cell>
          <cell r="G4232">
            <v>223855</v>
          </cell>
        </row>
        <row r="4233">
          <cell r="B4233" t="str">
            <v>81500-41430-4300-0001-0922</v>
          </cell>
          <cell r="C4233" t="str">
            <v>I.REC-CONSULTA DENTAL SALUD MPAL.       </v>
          </cell>
          <cell r="D4233">
            <v>0</v>
          </cell>
          <cell r="E4233">
            <v>0</v>
          </cell>
          <cell r="F4233">
            <v>303180</v>
          </cell>
          <cell r="G4233">
            <v>303180</v>
          </cell>
        </row>
        <row r="4234">
          <cell r="B4234" t="str">
            <v>81500-41430-4300-0001-0923</v>
          </cell>
          <cell r="C4234" t="str">
            <v>I.REC-CONSULTA MEDICA                   </v>
          </cell>
          <cell r="D4234">
            <v>0</v>
          </cell>
          <cell r="E4234">
            <v>0</v>
          </cell>
          <cell r="F4234">
            <v>6087.47</v>
          </cell>
          <cell r="G4234">
            <v>6087.47</v>
          </cell>
        </row>
        <row r="4235">
          <cell r="B4235" t="str">
            <v>81500-41430-4300-0001-0924</v>
          </cell>
          <cell r="C4235" t="str">
            <v>I.REC-DICTÁMENES DE PROTECCION CIVIL    </v>
          </cell>
          <cell r="D4235">
            <v>0</v>
          </cell>
          <cell r="E4235">
            <v>0</v>
          </cell>
          <cell r="F4235">
            <v>1024056.72</v>
          </cell>
          <cell r="G4235">
            <v>1024056.72</v>
          </cell>
        </row>
        <row r="4236">
          <cell r="B4236" t="str">
            <v>81500-41430-4300-0001-0925</v>
          </cell>
          <cell r="C4236" t="str">
            <v>I.REC-SIMULACROS PROTECCION CIVIL       </v>
          </cell>
          <cell r="D4236">
            <v>0</v>
          </cell>
          <cell r="E4236">
            <v>0</v>
          </cell>
          <cell r="F4236">
            <v>443332.45</v>
          </cell>
          <cell r="G4236">
            <v>443332.45</v>
          </cell>
        </row>
        <row r="4237">
          <cell r="B4237" t="str">
            <v>81500-41430-4300-0001-0926</v>
          </cell>
          <cell r="C4237" t="str">
            <v>I.REC-SERVICIOS EXTRAORDINARIOS DE PROTE</v>
          </cell>
          <cell r="D4237">
            <v>0</v>
          </cell>
          <cell r="E4237">
            <v>0</v>
          </cell>
          <cell r="F4237">
            <v>1281470.55</v>
          </cell>
          <cell r="G4237">
            <v>1281470.55</v>
          </cell>
        </row>
        <row r="4238">
          <cell r="B4238" t="str">
            <v>81500-41430-4300-0001-0927</v>
          </cell>
          <cell r="C4238" t="str">
            <v>I.REC-ALINEAMIENTO Y NUMERO OFICIAL     </v>
          </cell>
          <cell r="D4238">
            <v>0</v>
          </cell>
          <cell r="E4238">
            <v>0</v>
          </cell>
          <cell r="F4238">
            <v>2805761.73</v>
          </cell>
          <cell r="G4238">
            <v>2805761.73</v>
          </cell>
        </row>
        <row r="4239">
          <cell r="B4239" t="str">
            <v>81500-41430-4300-0001-0928</v>
          </cell>
          <cell r="C4239" t="str">
            <v>I.REC-ALINEAMIENTO Y NUMERO OFICIAL PRED</v>
          </cell>
          <cell r="D4239">
            <v>0</v>
          </cell>
          <cell r="E4239">
            <v>0</v>
          </cell>
          <cell r="F4239">
            <v>130277.48</v>
          </cell>
          <cell r="G4239">
            <v>130277.48</v>
          </cell>
        </row>
        <row r="4240">
          <cell r="B4240" t="str">
            <v>81500-41430-4300-0001-0929</v>
          </cell>
          <cell r="C4240" t="str">
            <v>I.REC-INSTALACION DE TERRAZAS MOVILES   </v>
          </cell>
          <cell r="D4240">
            <v>0</v>
          </cell>
          <cell r="E4240">
            <v>0</v>
          </cell>
          <cell r="F4240">
            <v>520046.38</v>
          </cell>
          <cell r="G4240">
            <v>520046.38</v>
          </cell>
        </row>
        <row r="4241">
          <cell r="B4241" t="str">
            <v>81500-41430-4300-0001-0930</v>
          </cell>
          <cell r="C4241" t="str">
            <v>I.REC-LICENCIA DE CONSTRUCCION, REGULARI</v>
          </cell>
          <cell r="D4241">
            <v>0</v>
          </cell>
          <cell r="E4241">
            <v>0</v>
          </cell>
          <cell r="F4241">
            <v>26447259.949999999</v>
          </cell>
          <cell r="G4241">
            <v>26447259.949999999</v>
          </cell>
        </row>
        <row r="4242">
          <cell r="B4242" t="str">
            <v>81500-41430-4300-0001-0934</v>
          </cell>
          <cell r="C4242" t="str">
            <v>I.REC-LICENCIA DE USO DE SUELO          </v>
          </cell>
          <cell r="D4242">
            <v>0</v>
          </cell>
          <cell r="E4242">
            <v>0</v>
          </cell>
          <cell r="F4242">
            <v>5030655.93</v>
          </cell>
          <cell r="G4242">
            <v>5030655.93</v>
          </cell>
        </row>
        <row r="4243">
          <cell r="B4243" t="str">
            <v>81500-41430-4300-0001-0935</v>
          </cell>
          <cell r="C4243" t="str">
            <v>I.REC-CERTIFICACIÓN DE NUMERO OFICIAL   </v>
          </cell>
          <cell r="D4243">
            <v>0</v>
          </cell>
          <cell r="E4243">
            <v>0</v>
          </cell>
          <cell r="F4243">
            <v>465478.71</v>
          </cell>
          <cell r="G4243">
            <v>465478.71</v>
          </cell>
        </row>
        <row r="4244">
          <cell r="B4244" t="str">
            <v>81500-41430-4300-0001-0936</v>
          </cell>
          <cell r="C4244" t="str">
            <v>I.REC-CERTIFICACION DE TERMINACION DE OB</v>
          </cell>
          <cell r="D4244">
            <v>0</v>
          </cell>
          <cell r="E4244">
            <v>0</v>
          </cell>
          <cell r="F4244">
            <v>3235561.84</v>
          </cell>
          <cell r="G4244">
            <v>3235561.84</v>
          </cell>
        </row>
        <row r="4245">
          <cell r="B4245" t="str">
            <v>81500-41430-4300-0001-0937</v>
          </cell>
          <cell r="C4245" t="str">
            <v>I.REC-DICTAMEN DE FACTIBILIDAD PARA DIVI</v>
          </cell>
          <cell r="D4245">
            <v>0</v>
          </cell>
          <cell r="E4245">
            <v>0</v>
          </cell>
          <cell r="F4245">
            <v>406737.23</v>
          </cell>
          <cell r="G4245">
            <v>406737.23</v>
          </cell>
        </row>
        <row r="4246">
          <cell r="B4246" t="str">
            <v>81500-41430-4300-0001-0939</v>
          </cell>
          <cell r="C4246" t="str">
            <v>I.REC-LICENCIA CONSTRUCCION EN LA VIA PU</v>
          </cell>
          <cell r="D4246">
            <v>0</v>
          </cell>
          <cell r="E4246">
            <v>0</v>
          </cell>
          <cell r="F4246">
            <v>4693956.32</v>
          </cell>
          <cell r="G4246">
            <v>4693956.32</v>
          </cell>
        </row>
        <row r="4247">
          <cell r="B4247" t="str">
            <v>81500-41430-4300-0001-0940</v>
          </cell>
          <cell r="C4247" t="str">
            <v>I.REC-CERTIFICACION DE TERMINACION DE OB</v>
          </cell>
          <cell r="D4247">
            <v>0</v>
          </cell>
          <cell r="E4247">
            <v>0</v>
          </cell>
          <cell r="F4247">
            <v>33946.35</v>
          </cell>
          <cell r="G4247">
            <v>33946.35</v>
          </cell>
        </row>
        <row r="4248">
          <cell r="B4248" t="str">
            <v>81500-41430-4300-0001-0941</v>
          </cell>
          <cell r="C4248" t="str">
            <v>I.REC-AVALUOS DE INMUEBLES              </v>
          </cell>
          <cell r="D4248">
            <v>0</v>
          </cell>
          <cell r="E4248">
            <v>0</v>
          </cell>
          <cell r="F4248">
            <v>5497690.4500000002</v>
          </cell>
          <cell r="G4248">
            <v>5497690.4500000002</v>
          </cell>
        </row>
        <row r="4249">
          <cell r="B4249" t="str">
            <v>81500-41430-4300-0001-0943</v>
          </cell>
          <cell r="C4249" t="str">
            <v>I.REC-FOLIO GENERADO EN LA REVISION DE A</v>
          </cell>
          <cell r="D4249">
            <v>0</v>
          </cell>
          <cell r="E4249">
            <v>0</v>
          </cell>
          <cell r="F4249">
            <v>2704508.41</v>
          </cell>
          <cell r="G4249">
            <v>2704508.41</v>
          </cell>
        </row>
        <row r="4250">
          <cell r="B4250" t="str">
            <v>81500-41430-4300-0001-0944</v>
          </cell>
          <cell r="C4250" t="str">
            <v>I.REC-LICENCIA DE FACTIBILIDAD DE USOS D</v>
          </cell>
          <cell r="D4250">
            <v>0</v>
          </cell>
          <cell r="E4250">
            <v>0</v>
          </cell>
          <cell r="F4250">
            <v>140835.34</v>
          </cell>
          <cell r="G4250">
            <v>140835.34</v>
          </cell>
        </row>
        <row r="4251">
          <cell r="B4251" t="str">
            <v>81500-41430-4300-0001-0945</v>
          </cell>
          <cell r="C4251" t="str">
            <v>I.REC-REVISION DE PROYECTOS DE FRACCIONA</v>
          </cell>
          <cell r="D4251">
            <v>0</v>
          </cell>
          <cell r="E4251">
            <v>0</v>
          </cell>
          <cell r="F4251">
            <v>540227.09</v>
          </cell>
          <cell r="G4251">
            <v>540227.09</v>
          </cell>
        </row>
        <row r="4252">
          <cell r="B4252" t="str">
            <v>81500-41430-4300-0001-0946</v>
          </cell>
          <cell r="C4252" t="str">
            <v>I.REC-AUTORIZACION DE TRAZA             </v>
          </cell>
          <cell r="D4252">
            <v>0</v>
          </cell>
          <cell r="E4252">
            <v>0</v>
          </cell>
          <cell r="F4252">
            <v>1001782.81</v>
          </cell>
          <cell r="G4252">
            <v>1001782.81</v>
          </cell>
        </row>
        <row r="4253">
          <cell r="B4253" t="str">
            <v>81500-41430-4300-0001-0947</v>
          </cell>
          <cell r="C4253" t="str">
            <v>I.REC-REVISION DE PROYECTOS EJECUTIVOS  </v>
          </cell>
          <cell r="D4253">
            <v>0</v>
          </cell>
          <cell r="E4253">
            <v>0</v>
          </cell>
          <cell r="F4253">
            <v>49977.72</v>
          </cell>
          <cell r="G4253">
            <v>49977.72</v>
          </cell>
        </row>
        <row r="4254">
          <cell r="B4254" t="str">
            <v>81500-41430-4300-0001-0948</v>
          </cell>
          <cell r="C4254" t="str">
            <v>I.REC-POR AUTORIZACION DE SECCIONAMIENTO</v>
          </cell>
          <cell r="D4254">
            <v>0</v>
          </cell>
          <cell r="E4254">
            <v>0</v>
          </cell>
          <cell r="F4254">
            <v>2280283.7000000002</v>
          </cell>
          <cell r="G4254">
            <v>2280283.7000000002</v>
          </cell>
        </row>
        <row r="4255">
          <cell r="B4255" t="str">
            <v>81500-41430-4300-0001-0949</v>
          </cell>
          <cell r="C4255" t="str">
            <v>I.REC-POR SUPERVISION DE OBRA           </v>
          </cell>
          <cell r="D4255">
            <v>0</v>
          </cell>
          <cell r="E4255">
            <v>0</v>
          </cell>
          <cell r="F4255">
            <v>8652189.9199999999</v>
          </cell>
          <cell r="G4255">
            <v>8652189.9199999999</v>
          </cell>
        </row>
        <row r="4256">
          <cell r="B4256" t="str">
            <v>81500-41430-4300-0001-0950</v>
          </cell>
          <cell r="C4256" t="str">
            <v>I.REC-LICENCIA PARA EL ESTABLECIMIENTO D</v>
          </cell>
          <cell r="D4256">
            <v>0</v>
          </cell>
          <cell r="E4256">
            <v>0</v>
          </cell>
          <cell r="F4256">
            <v>6296496.1299999999</v>
          </cell>
          <cell r="G4256">
            <v>6296496.1299999999</v>
          </cell>
        </row>
        <row r="4257">
          <cell r="B4257" t="str">
            <v>81500-41430-4300-0001-0952</v>
          </cell>
          <cell r="C4257" t="str">
            <v>I.REC-POR CONSTANCIA DE VALIDACION PARA</v>
          </cell>
          <cell r="D4257">
            <v>0</v>
          </cell>
          <cell r="E4257">
            <v>0</v>
          </cell>
          <cell r="F4257">
            <v>814.12</v>
          </cell>
          <cell r="G4257">
            <v>814.12</v>
          </cell>
        </row>
        <row r="4258">
          <cell r="B4258" t="str">
            <v>81500-41430-4300-0001-0954</v>
          </cell>
          <cell r="C4258" t="str">
            <v>I.REC-ANUNCIOS COLOCADOS EN VEHICULOS DE</v>
          </cell>
          <cell r="D4258">
            <v>0</v>
          </cell>
          <cell r="E4258">
            <v>0</v>
          </cell>
          <cell r="F4258">
            <v>1921557.07</v>
          </cell>
          <cell r="G4258">
            <v>1921557.07</v>
          </cell>
        </row>
        <row r="4259">
          <cell r="B4259" t="str">
            <v>81500-41430-4300-0001-0955</v>
          </cell>
          <cell r="C4259" t="str">
            <v>I.REC-POR DIFUSION FONETICA DE PUBLICIDA</v>
          </cell>
          <cell r="D4259">
            <v>0</v>
          </cell>
          <cell r="E4259">
            <v>0</v>
          </cell>
          <cell r="F4259">
            <v>347989.54</v>
          </cell>
          <cell r="G4259">
            <v>347989.54</v>
          </cell>
        </row>
        <row r="4260">
          <cell r="B4260" t="str">
            <v>81500-41430-4300-0001-0956</v>
          </cell>
          <cell r="C4260" t="str">
            <v>I.REC-PERMISO EVENTUAL PARA LA VENTA DE</v>
          </cell>
          <cell r="D4260">
            <v>0</v>
          </cell>
          <cell r="E4260">
            <v>0</v>
          </cell>
          <cell r="F4260">
            <v>7171511.0499999998</v>
          </cell>
          <cell r="G4260">
            <v>7171511.0499999998</v>
          </cell>
        </row>
        <row r="4261">
          <cell r="B4261" t="str">
            <v>81500-41430-4300-0001-0958</v>
          </cell>
          <cell r="C4261" t="str">
            <v>I.REC-DICTAMEN POR EVALUACION DE IMPACTO</v>
          </cell>
          <cell r="D4261">
            <v>0</v>
          </cell>
          <cell r="E4261">
            <v>0</v>
          </cell>
          <cell r="F4261">
            <v>1051576.53</v>
          </cell>
          <cell r="G4261">
            <v>1051576.53</v>
          </cell>
        </row>
        <row r="4262">
          <cell r="B4262" t="str">
            <v>81500-41430-4300-0001-0960</v>
          </cell>
          <cell r="C4262" t="str">
            <v>I.REC-LICENCIA AMBIENTAL DE FUNCIONAMIEN</v>
          </cell>
          <cell r="D4262">
            <v>0</v>
          </cell>
          <cell r="E4262">
            <v>0</v>
          </cell>
          <cell r="F4262">
            <v>43784.639999999999</v>
          </cell>
          <cell r="G4262">
            <v>43784.639999999999</v>
          </cell>
        </row>
        <row r="4263">
          <cell r="B4263" t="str">
            <v>81500-41430-4300-0001-0961</v>
          </cell>
          <cell r="C4263" t="str">
            <v>I.REC-PERMISO DE PODA Y TRASPLANTE DE AR</v>
          </cell>
          <cell r="D4263">
            <v>0</v>
          </cell>
          <cell r="E4263">
            <v>0</v>
          </cell>
          <cell r="F4263">
            <v>94639.85</v>
          </cell>
          <cell r="G4263">
            <v>94639.85</v>
          </cell>
        </row>
        <row r="4264">
          <cell r="B4264" t="str">
            <v>81500-41430-4300-0001-0962</v>
          </cell>
          <cell r="C4264" t="str">
            <v>I.REC-PERMISO DE TALA URBANA DE ARBOLES</v>
          </cell>
          <cell r="D4264">
            <v>0</v>
          </cell>
          <cell r="E4264">
            <v>0</v>
          </cell>
          <cell r="F4264">
            <v>285525.65000000002</v>
          </cell>
          <cell r="G4264">
            <v>285525.65000000002</v>
          </cell>
        </row>
        <row r="4265">
          <cell r="B4265" t="str">
            <v>81500-41430-4300-0001-0963</v>
          </cell>
          <cell r="C4265" t="str">
            <v>I.REC-CONSTANCIAS DE INSCRIPCION O NO IN</v>
          </cell>
          <cell r="D4265">
            <v>0</v>
          </cell>
          <cell r="E4265">
            <v>0</v>
          </cell>
          <cell r="F4265">
            <v>2546404.0299999998</v>
          </cell>
          <cell r="G4265">
            <v>2546404.0299999998</v>
          </cell>
        </row>
        <row r="4266">
          <cell r="B4266" t="str">
            <v>81500-41430-4300-0001-0964</v>
          </cell>
          <cell r="C4266" t="str">
            <v>I.REC-CONSTANCIAS DE EXISTENCIA O NO EXI</v>
          </cell>
          <cell r="D4266">
            <v>0</v>
          </cell>
          <cell r="E4266">
            <v>0</v>
          </cell>
          <cell r="F4266">
            <v>43200</v>
          </cell>
          <cell r="G4266">
            <v>43200</v>
          </cell>
        </row>
        <row r="4267">
          <cell r="B4267" t="str">
            <v>81500-41430-4300-0001-0965</v>
          </cell>
          <cell r="C4267" t="str">
            <v>I.REC-CONSTANCIA DE NO ADEUDO DE OBRAS P</v>
          </cell>
          <cell r="D4267">
            <v>0</v>
          </cell>
          <cell r="E4267">
            <v>0</v>
          </cell>
          <cell r="F4267">
            <v>331454</v>
          </cell>
          <cell r="G4267">
            <v>331454</v>
          </cell>
        </row>
        <row r="4268">
          <cell r="B4268" t="str">
            <v>81500-41430-4300-0001-0966</v>
          </cell>
          <cell r="C4268" t="str">
            <v>I.REC-CERTIFICACIONES                   </v>
          </cell>
          <cell r="D4268">
            <v>0</v>
          </cell>
          <cell r="E4268">
            <v>0</v>
          </cell>
          <cell r="F4268">
            <v>13010.93</v>
          </cell>
          <cell r="G4268">
            <v>13010.93</v>
          </cell>
        </row>
        <row r="4269">
          <cell r="B4269" t="str">
            <v>81500-41430-4300-0001-0968</v>
          </cell>
          <cell r="C4269" t="str">
            <v>I.REC-CONSTANCIAS EXPEDIDAS POR LAS DEPE</v>
          </cell>
          <cell r="D4269">
            <v>0</v>
          </cell>
          <cell r="E4269">
            <v>0</v>
          </cell>
          <cell r="F4269">
            <v>726829.48</v>
          </cell>
          <cell r="G4269">
            <v>726829.48</v>
          </cell>
        </row>
        <row r="4270">
          <cell r="B4270" t="str">
            <v>81500-41430-4300-0001-0969</v>
          </cell>
          <cell r="C4270" t="str">
            <v>I.REC-EXPEDICION DE CONSTANCIA DE NO INF</v>
          </cell>
          <cell r="D4270">
            <v>0</v>
          </cell>
          <cell r="E4270">
            <v>0</v>
          </cell>
          <cell r="F4270">
            <v>1670634</v>
          </cell>
          <cell r="G4270">
            <v>1670634</v>
          </cell>
        </row>
        <row r="4271">
          <cell r="B4271" t="str">
            <v>81500-41430-4300-0001-0970</v>
          </cell>
          <cell r="C4271" t="str">
            <v>I.REC-CERTIFICACION DE REQUISITOS A EMPR</v>
          </cell>
          <cell r="D4271">
            <v>0</v>
          </cell>
          <cell r="E4271">
            <v>0</v>
          </cell>
          <cell r="F4271">
            <v>493395.54</v>
          </cell>
          <cell r="G4271">
            <v>493395.54</v>
          </cell>
        </row>
        <row r="4272">
          <cell r="B4272" t="str">
            <v>81500-41430-4300-0001-0971</v>
          </cell>
          <cell r="C4272" t="str">
            <v>I.REC-SERVICIOS EN MATERIA DE ACCESO A L</v>
          </cell>
          <cell r="D4272">
            <v>0</v>
          </cell>
          <cell r="E4272">
            <v>0</v>
          </cell>
          <cell r="F4272">
            <v>11456.33</v>
          </cell>
          <cell r="G4272">
            <v>11456.33</v>
          </cell>
        </row>
        <row r="4273">
          <cell r="B4273" t="str">
            <v>81500-41430-4300-0001-0972</v>
          </cell>
          <cell r="C4273" t="str">
            <v>I.REC- SERVICIO DE ALUMBRADO</v>
          </cell>
          <cell r="D4273">
            <v>0</v>
          </cell>
          <cell r="E4273">
            <v>0</v>
          </cell>
          <cell r="F4273">
            <v>179511877.75</v>
          </cell>
          <cell r="G4273">
            <v>179511877.75</v>
          </cell>
        </row>
        <row r="4274">
          <cell r="B4274" t="str">
            <v>81500-41430-4300-0001-0975</v>
          </cell>
          <cell r="C4274" t="str">
            <v>I.REC- CERTIFICACIÓN DE TRAMITES PAD</v>
          </cell>
          <cell r="D4274">
            <v>0</v>
          </cell>
          <cell r="E4274">
            <v>0</v>
          </cell>
          <cell r="F4274">
            <v>793157.86</v>
          </cell>
          <cell r="G4274">
            <v>793157.86</v>
          </cell>
        </row>
        <row r="4275">
          <cell r="B4275" t="str">
            <v>81500-41430-4300-0001-0976</v>
          </cell>
          <cell r="C4275" t="str">
            <v>I.REC- SERVICIO EXTRAORDINARIO PERSO</v>
          </cell>
          <cell r="D4275">
            <v>0</v>
          </cell>
          <cell r="E4275">
            <v>0</v>
          </cell>
          <cell r="F4275">
            <v>295488</v>
          </cell>
          <cell r="G4275">
            <v>295488</v>
          </cell>
        </row>
        <row r="4276">
          <cell r="B4276" t="str">
            <v>81500-41430-4300-0001-0978</v>
          </cell>
          <cell r="C4276" t="str">
            <v>I.REC- SERVICIO DE PIPAS MUNICIPALES</v>
          </cell>
          <cell r="D4276">
            <v>0</v>
          </cell>
          <cell r="E4276">
            <v>0</v>
          </cell>
          <cell r="F4276">
            <v>2501454</v>
          </cell>
          <cell r="G4276">
            <v>2501454</v>
          </cell>
        </row>
        <row r="4277">
          <cell r="B4277" t="str">
            <v>81500-41430-4300-0001-0979</v>
          </cell>
          <cell r="C4277" t="str">
            <v>I.REC- AUTORIZACIÓN DEL PRO DE RED D</v>
          </cell>
          <cell r="D4277">
            <v>0</v>
          </cell>
          <cell r="E4277">
            <v>0</v>
          </cell>
          <cell r="F4277">
            <v>8355.35</v>
          </cell>
          <cell r="G4277">
            <v>8355.35</v>
          </cell>
        </row>
        <row r="4278">
          <cell r="B4278" t="str">
            <v>81500-41430-4300-0001-0983</v>
          </cell>
          <cell r="C4278" t="str">
            <v>I.REC- AUTORIZACIÓN CENTRO DE ACOPIO</v>
          </cell>
          <cell r="D4278">
            <v>0</v>
          </cell>
          <cell r="E4278">
            <v>0</v>
          </cell>
          <cell r="F4278">
            <v>16999.52</v>
          </cell>
          <cell r="G4278">
            <v>16999.52</v>
          </cell>
        </row>
        <row r="4279">
          <cell r="B4279" t="str">
            <v>81500-41430-4300-0001-0986</v>
          </cell>
          <cell r="C4279" t="str">
            <v>I.REC- PERMISO PARA LA PREST DE SERV</v>
          </cell>
          <cell r="D4279">
            <v>0</v>
          </cell>
          <cell r="E4279">
            <v>0</v>
          </cell>
          <cell r="F4279">
            <v>1879.95</v>
          </cell>
          <cell r="G4279">
            <v>1879.95</v>
          </cell>
        </row>
        <row r="4280">
          <cell r="B4280" t="str">
            <v>81500-41430-4300-0001-0987</v>
          </cell>
          <cell r="C4280" t="str">
            <v>I.REC- PERMISO PARA LA PREST DEL SER</v>
          </cell>
          <cell r="D4280">
            <v>0</v>
          </cell>
          <cell r="E4280">
            <v>0</v>
          </cell>
          <cell r="F4280">
            <v>1879.95</v>
          </cell>
          <cell r="G4280">
            <v>1879.95</v>
          </cell>
        </row>
        <row r="4281">
          <cell r="B4281" t="str">
            <v>81500-41430-4300-0001-1004</v>
          </cell>
          <cell r="C4281" t="str">
            <v>I.REC- PUS SARE</v>
          </cell>
          <cell r="D4281">
            <v>0</v>
          </cell>
          <cell r="E4281">
            <v>0</v>
          </cell>
          <cell r="F4281">
            <v>303955.96999999997</v>
          </cell>
          <cell r="G4281">
            <v>303955.96999999997</v>
          </cell>
        </row>
        <row r="4282">
          <cell r="B4282" t="str">
            <v>81500-41440-0000-0000-0000</v>
          </cell>
          <cell r="C4282" t="str">
            <v>I.REC-ACCESORIOS DE DERECHO             </v>
          </cell>
          <cell r="D4282">
            <v>0</v>
          </cell>
          <cell r="E4282">
            <v>0</v>
          </cell>
          <cell r="F4282">
            <v>814489.11</v>
          </cell>
          <cell r="G4282">
            <v>814489.11</v>
          </cell>
        </row>
        <row r="4283">
          <cell r="B4283" t="str">
            <v>81500-41440-4500-0001-1102</v>
          </cell>
          <cell r="C4283" t="str">
            <v>I.REC-RECARGOS DE TRANSPORTE PUBLICO MUN</v>
          </cell>
          <cell r="D4283">
            <v>0</v>
          </cell>
          <cell r="E4283">
            <v>0</v>
          </cell>
          <cell r="F4283">
            <v>4332.25</v>
          </cell>
          <cell r="G4283">
            <v>4332.25</v>
          </cell>
        </row>
        <row r="4284">
          <cell r="B4284" t="str">
            <v>81500-41440-4500-0001-1103</v>
          </cell>
          <cell r="C4284" t="str">
            <v>I.REC-RECARGOS PENSION ESTACIONAMIENTO  </v>
          </cell>
          <cell r="D4284">
            <v>0</v>
          </cell>
          <cell r="E4284">
            <v>0</v>
          </cell>
          <cell r="F4284">
            <v>1063.21</v>
          </cell>
          <cell r="G4284">
            <v>1063.21</v>
          </cell>
        </row>
        <row r="4285">
          <cell r="B4285" t="str">
            <v>81500-41440-4500-0001-1104</v>
          </cell>
          <cell r="C4285" t="str">
            <v>I.REC-RECARGOS POLICIA AUXILIAR         </v>
          </cell>
          <cell r="D4285">
            <v>0</v>
          </cell>
          <cell r="E4285">
            <v>0</v>
          </cell>
          <cell r="F4285">
            <v>40703.08</v>
          </cell>
          <cell r="G4285">
            <v>40703.08</v>
          </cell>
        </row>
        <row r="4286">
          <cell r="B4286" t="str">
            <v>81500-41440-4500-0001-1107</v>
          </cell>
          <cell r="C4286" t="str">
            <v>I.REC- RECARGOS DE ALUMBRADO PÚBLICO</v>
          </cell>
          <cell r="D4286">
            <v>0</v>
          </cell>
          <cell r="E4286">
            <v>0</v>
          </cell>
          <cell r="F4286">
            <v>703741.29</v>
          </cell>
          <cell r="G4286">
            <v>703741.29</v>
          </cell>
        </row>
        <row r="4287">
          <cell r="B4287" t="str">
            <v>81500-41440-4500-0001-1116</v>
          </cell>
          <cell r="C4287" t="str">
            <v>I.REC- ACTUALIZACIONES REFRENDO ANUA</v>
          </cell>
          <cell r="D4287">
            <v>0</v>
          </cell>
          <cell r="E4287">
            <v>0</v>
          </cell>
          <cell r="F4287">
            <v>477.67</v>
          </cell>
          <cell r="G4287">
            <v>477.67</v>
          </cell>
        </row>
        <row r="4288">
          <cell r="B4288" t="str">
            <v>81500-41440-4500-0001-1117</v>
          </cell>
          <cell r="C4288" t="str">
            <v>I.REC- ACTUALIZACIÓN DE MULTAS INFRA</v>
          </cell>
          <cell r="D4288">
            <v>0</v>
          </cell>
          <cell r="E4288">
            <v>0</v>
          </cell>
          <cell r="F4288">
            <v>64171.61</v>
          </cell>
          <cell r="G4288">
            <v>64171.61</v>
          </cell>
        </row>
        <row r="4289">
          <cell r="B4289" t="str">
            <v>81500-41490-0000-0000-0000</v>
          </cell>
          <cell r="C4289" t="str">
            <v>I.REC-OTROS DERECHOS                    </v>
          </cell>
          <cell r="D4289">
            <v>0</v>
          </cell>
          <cell r="E4289">
            <v>0</v>
          </cell>
          <cell r="F4289">
            <v>1660</v>
          </cell>
          <cell r="G4289">
            <v>1660</v>
          </cell>
        </row>
        <row r="4290">
          <cell r="B4290" t="str">
            <v>81500-41490-4400-0001-1151</v>
          </cell>
          <cell r="C4290" t="str">
            <v>I.REC-OTROS DERECHOS                    </v>
          </cell>
          <cell r="D4290">
            <v>0</v>
          </cell>
          <cell r="E4290">
            <v>0</v>
          </cell>
          <cell r="F4290">
            <v>1660</v>
          </cell>
          <cell r="G4290">
            <v>1660</v>
          </cell>
        </row>
        <row r="4291">
          <cell r="B4291" t="str">
            <v>81500-41500-0000-0000-0000</v>
          </cell>
          <cell r="C4291" t="str">
            <v>I.REC-PRODUCTOS DE TIPO CORRIENTE       </v>
          </cell>
          <cell r="D4291">
            <v>0</v>
          </cell>
          <cell r="E4291">
            <v>0</v>
          </cell>
          <cell r="F4291">
            <v>127928463.3</v>
          </cell>
          <cell r="G4291">
            <v>127928463.3</v>
          </cell>
        </row>
        <row r="4292">
          <cell r="B4292" t="str">
            <v>81500-41590-0000-0000-0000</v>
          </cell>
          <cell r="C4292" t="str">
            <v>I.REC-OTROS PRODUCTOS Q GENERAN ING CORR</v>
          </cell>
          <cell r="D4292">
            <v>0</v>
          </cell>
          <cell r="E4292">
            <v>0</v>
          </cell>
          <cell r="F4292">
            <v>127928463.3</v>
          </cell>
          <cell r="G4292">
            <v>127928463.3</v>
          </cell>
        </row>
        <row r="4293">
          <cell r="B4293" t="str">
            <v>81500-41590-5100-0004-1351</v>
          </cell>
          <cell r="C4293" t="str">
            <v>I.REC-VENTA DE FORMAS VALORADAS DESARR U</v>
          </cell>
          <cell r="D4293">
            <v>0</v>
          </cell>
          <cell r="E4293">
            <v>0</v>
          </cell>
          <cell r="F4293">
            <v>375542.7</v>
          </cell>
          <cell r="G4293">
            <v>375542.7</v>
          </cell>
        </row>
        <row r="4294">
          <cell r="B4294" t="str">
            <v>81500-41590-5100-0004-1352</v>
          </cell>
          <cell r="C4294" t="str">
            <v>I.REC-VENTA DE FORMA PERMISOS DE FISCALI</v>
          </cell>
          <cell r="D4294">
            <v>0</v>
          </cell>
          <cell r="E4294">
            <v>0</v>
          </cell>
          <cell r="F4294">
            <v>55575.03</v>
          </cell>
          <cell r="G4294">
            <v>55575.03</v>
          </cell>
        </row>
        <row r="4295">
          <cell r="B4295" t="str">
            <v>81500-41590-5100-0004-1353</v>
          </cell>
          <cell r="C4295" t="str">
            <v>I.REC-VTA DE FORMAS VALORADAS DE IMP INM</v>
          </cell>
          <cell r="D4295">
            <v>0</v>
          </cell>
          <cell r="E4295">
            <v>0</v>
          </cell>
          <cell r="F4295">
            <v>31225</v>
          </cell>
          <cell r="G4295">
            <v>31225</v>
          </cell>
        </row>
        <row r="4296">
          <cell r="B4296" t="str">
            <v>81500-41590-5100-0004-1354</v>
          </cell>
          <cell r="C4296" t="str">
            <v>I.REC-VENTA DE FORMAS VALORADAS MERCADOS</v>
          </cell>
          <cell r="D4296">
            <v>0</v>
          </cell>
          <cell r="E4296">
            <v>0</v>
          </cell>
          <cell r="F4296">
            <v>20</v>
          </cell>
          <cell r="G4296">
            <v>20</v>
          </cell>
        </row>
        <row r="4297">
          <cell r="B4297" t="str">
            <v>81500-41590-5100-0004-1356</v>
          </cell>
          <cell r="C4297" t="str">
            <v>I.REC-INSCRIP AL PADRON MUN D PROVEEDORE</v>
          </cell>
          <cell r="D4297">
            <v>0</v>
          </cell>
          <cell r="E4297">
            <v>0</v>
          </cell>
          <cell r="F4297">
            <v>181166.93</v>
          </cell>
          <cell r="G4297">
            <v>181166.93</v>
          </cell>
        </row>
        <row r="4298">
          <cell r="B4298" t="str">
            <v>81500-41590-5100-0004-1357</v>
          </cell>
          <cell r="C4298" t="str">
            <v>I.REC-INSCRIP AL PADRON MUN DE CONTRATIS</v>
          </cell>
          <cell r="D4298">
            <v>0</v>
          </cell>
          <cell r="E4298">
            <v>0</v>
          </cell>
          <cell r="F4298">
            <v>44916.94</v>
          </cell>
          <cell r="G4298">
            <v>44916.94</v>
          </cell>
        </row>
        <row r="4299">
          <cell r="B4299" t="str">
            <v>81500-41590-5100-0004-1358</v>
          </cell>
          <cell r="C4299" t="str">
            <v>I.REC-INSCRIPCION AL PADRON MUNICIPAL DE</v>
          </cell>
          <cell r="D4299">
            <v>0</v>
          </cell>
          <cell r="E4299">
            <v>0</v>
          </cell>
          <cell r="F4299">
            <v>171493</v>
          </cell>
          <cell r="G4299">
            <v>171493</v>
          </cell>
        </row>
        <row r="4300">
          <cell r="B4300" t="str">
            <v>81500-41590-5100-0004-1360</v>
          </cell>
          <cell r="C4300" t="str">
            <v>I.REC-VENTA DE BASES PARA LICITACION POR</v>
          </cell>
          <cell r="D4300">
            <v>0</v>
          </cell>
          <cell r="E4300">
            <v>0</v>
          </cell>
          <cell r="F4300">
            <v>374700</v>
          </cell>
          <cell r="G4300">
            <v>374700</v>
          </cell>
        </row>
        <row r="4301">
          <cell r="B4301" t="str">
            <v>81500-41590-5100-0004-1361</v>
          </cell>
          <cell r="C4301" t="str">
            <v>I.REC-VENTA DE BASES PARA LICITACION DE</v>
          </cell>
          <cell r="D4301">
            <v>0</v>
          </cell>
          <cell r="E4301">
            <v>0</v>
          </cell>
          <cell r="F4301">
            <v>1085142.3600000001</v>
          </cell>
          <cell r="G4301">
            <v>1085142.3600000001</v>
          </cell>
        </row>
        <row r="4302">
          <cell r="B4302" t="str">
            <v>81500-41590-5100-0004-1362</v>
          </cell>
          <cell r="C4302" t="str">
            <v>I.REC-VERIFICACION VEHICULAR EN TALLER M</v>
          </cell>
          <cell r="D4302">
            <v>0</v>
          </cell>
          <cell r="E4302">
            <v>0</v>
          </cell>
          <cell r="F4302">
            <v>3123</v>
          </cell>
          <cell r="G4302">
            <v>3123</v>
          </cell>
        </row>
        <row r="4303">
          <cell r="B4303" t="str">
            <v>81500-41590-5100-0004-1364</v>
          </cell>
          <cell r="C4303" t="str">
            <v>I.REC-ARRENDAMIENTO DE PROPIEDADES MUNIC</v>
          </cell>
          <cell r="D4303">
            <v>0</v>
          </cell>
          <cell r="E4303">
            <v>0</v>
          </cell>
          <cell r="F4303">
            <v>1457531.31</v>
          </cell>
          <cell r="G4303">
            <v>1457531.31</v>
          </cell>
        </row>
        <row r="4304">
          <cell r="B4304" t="str">
            <v>81500-41590-5100-0004-1367</v>
          </cell>
          <cell r="C4304" t="str">
            <v>I.REC-REPOSICION O EXTRAVIO DE TARJETAS</v>
          </cell>
          <cell r="D4304">
            <v>0</v>
          </cell>
          <cell r="E4304">
            <v>0</v>
          </cell>
          <cell r="F4304">
            <v>29333</v>
          </cell>
          <cell r="G4304">
            <v>29333</v>
          </cell>
        </row>
        <row r="4305">
          <cell r="B4305" t="str">
            <v>81500-41590-5100-0004-1368</v>
          </cell>
          <cell r="C4305" t="str">
            <v>I.REC-POR ACCESO A SANITARIOS PLAZA EXPI</v>
          </cell>
          <cell r="D4305">
            <v>0</v>
          </cell>
          <cell r="E4305">
            <v>0</v>
          </cell>
          <cell r="F4305">
            <v>142818</v>
          </cell>
          <cell r="G4305">
            <v>142818</v>
          </cell>
        </row>
        <row r="4306">
          <cell r="B4306" t="str">
            <v>81500-41590-5100-0004-1369</v>
          </cell>
          <cell r="C4306" t="str">
            <v>I.REC-POR ACCESO A SANITARIOS JARDIN SAN</v>
          </cell>
          <cell r="D4306">
            <v>0</v>
          </cell>
          <cell r="E4306">
            <v>0</v>
          </cell>
          <cell r="F4306">
            <v>245160</v>
          </cell>
          <cell r="G4306">
            <v>245160</v>
          </cell>
        </row>
        <row r="4307">
          <cell r="B4307" t="str">
            <v>81500-41590-5100-0004-1370</v>
          </cell>
          <cell r="C4307" t="str">
            <v>I.REC-POR SERVICIOS DE MENSAJERIA       </v>
          </cell>
          <cell r="D4307">
            <v>0</v>
          </cell>
          <cell r="E4307">
            <v>0</v>
          </cell>
          <cell r="F4307">
            <v>23959.8</v>
          </cell>
          <cell r="G4307">
            <v>23959.8</v>
          </cell>
        </row>
        <row r="4308">
          <cell r="B4308" t="str">
            <v>81500-41590-5100-0004-1371</v>
          </cell>
          <cell r="C4308" t="str">
            <v>I.REC-PERMISO PARA LA PRESENTACION DE ES</v>
          </cell>
          <cell r="D4308">
            <v>0</v>
          </cell>
          <cell r="E4308">
            <v>0</v>
          </cell>
          <cell r="F4308">
            <v>309831.5</v>
          </cell>
          <cell r="G4308">
            <v>309831.5</v>
          </cell>
        </row>
        <row r="4309">
          <cell r="B4309" t="str">
            <v>81500-41590-5100-0004-1372</v>
          </cell>
          <cell r="C4309" t="str">
            <v>I.REC-POR CADA HORA DE AMPLIACION DE HOR</v>
          </cell>
          <cell r="D4309">
            <v>0</v>
          </cell>
          <cell r="E4309">
            <v>0</v>
          </cell>
          <cell r="F4309">
            <v>346698.51</v>
          </cell>
          <cell r="G4309">
            <v>346698.51</v>
          </cell>
        </row>
        <row r="4310">
          <cell r="B4310" t="str">
            <v>81500-41590-5100-0004-1373</v>
          </cell>
          <cell r="C4310" t="str">
            <v>I.REC-PERMISOS PARA LA CELEBRACION DE EV</v>
          </cell>
          <cell r="D4310">
            <v>0</v>
          </cell>
          <cell r="E4310">
            <v>0</v>
          </cell>
          <cell r="F4310">
            <v>429510</v>
          </cell>
          <cell r="G4310">
            <v>429510</v>
          </cell>
        </row>
        <row r="4311">
          <cell r="B4311" t="str">
            <v>81500-41590-5100-0004-1374</v>
          </cell>
          <cell r="C4311" t="str">
            <v>I.REC-PERMISO PARA LA INSTALACION Y FUNC</v>
          </cell>
          <cell r="D4311">
            <v>0</v>
          </cell>
          <cell r="E4311">
            <v>0</v>
          </cell>
          <cell r="F4311">
            <v>516089.04</v>
          </cell>
          <cell r="G4311">
            <v>516089.04</v>
          </cell>
        </row>
        <row r="4312">
          <cell r="B4312" t="str">
            <v>81500-41590-5100-0004-1375</v>
          </cell>
          <cell r="C4312" t="str">
            <v>I.REC-POR SERVICIOS DE GRUA MUNICIPAL   </v>
          </cell>
          <cell r="D4312">
            <v>0</v>
          </cell>
          <cell r="E4312">
            <v>0</v>
          </cell>
          <cell r="F4312">
            <v>2172183</v>
          </cell>
          <cell r="G4312">
            <v>2172183</v>
          </cell>
        </row>
        <row r="4313">
          <cell r="B4313" t="str">
            <v>81500-41590-5100-0004-1376</v>
          </cell>
          <cell r="C4313" t="str">
            <v>I.REC-POR SERVICIOS DE PENSION MUNICIPAL</v>
          </cell>
          <cell r="D4313">
            <v>0</v>
          </cell>
          <cell r="E4313">
            <v>0</v>
          </cell>
          <cell r="F4313">
            <v>78</v>
          </cell>
          <cell r="G4313">
            <v>78</v>
          </cell>
        </row>
        <row r="4314">
          <cell r="B4314" t="str">
            <v>81500-41590-5100-0004-1377</v>
          </cell>
          <cell r="C4314" t="str">
            <v>I.REC-OCUPACION Y USO DE LA VIA PUBLICA</v>
          </cell>
          <cell r="D4314">
            <v>0</v>
          </cell>
          <cell r="E4314">
            <v>0</v>
          </cell>
          <cell r="F4314">
            <v>5248519</v>
          </cell>
          <cell r="G4314">
            <v>5248519</v>
          </cell>
        </row>
        <row r="4315">
          <cell r="B4315" t="str">
            <v>81500-41590-5100-0004-1378</v>
          </cell>
          <cell r="C4315" t="str">
            <v>I.REC-CEDULA DE EMPADRONAMIENTO         </v>
          </cell>
          <cell r="D4315">
            <v>0</v>
          </cell>
          <cell r="E4315">
            <v>0</v>
          </cell>
          <cell r="F4315">
            <v>38152</v>
          </cell>
          <cell r="G4315">
            <v>38152</v>
          </cell>
        </row>
        <row r="4316">
          <cell r="B4316" t="str">
            <v>81500-41590-5100-0004-1379</v>
          </cell>
          <cell r="C4316" t="str">
            <v>I.REC-PERMISOS DE LAS FESTIVIDADES EN VI</v>
          </cell>
          <cell r="D4316">
            <v>0</v>
          </cell>
          <cell r="E4316">
            <v>0</v>
          </cell>
          <cell r="F4316">
            <v>4906176</v>
          </cell>
          <cell r="G4316">
            <v>4906176</v>
          </cell>
        </row>
        <row r="4317">
          <cell r="B4317" t="str">
            <v>81500-41590-5100-0004-1381</v>
          </cell>
          <cell r="C4317" t="str">
            <v>I.REC-POR LA AUTORIZACION PARA EL FUNCIO</v>
          </cell>
          <cell r="D4317">
            <v>0</v>
          </cell>
          <cell r="E4317">
            <v>0</v>
          </cell>
          <cell r="F4317">
            <v>2353392.5</v>
          </cell>
          <cell r="G4317">
            <v>2353392.5</v>
          </cell>
        </row>
        <row r="4318">
          <cell r="B4318" t="str">
            <v>81500-41590-5100-0004-1390</v>
          </cell>
          <cell r="C4318" t="str">
            <v>I.REC-TALAS DE ARBOLES Y TRASPLANTES    </v>
          </cell>
          <cell r="D4318">
            <v>0</v>
          </cell>
          <cell r="E4318">
            <v>0</v>
          </cell>
          <cell r="F4318">
            <v>1514.06</v>
          </cell>
          <cell r="G4318">
            <v>1514.06</v>
          </cell>
        </row>
        <row r="4319">
          <cell r="B4319" t="str">
            <v>81500-41590-5100-0004-1392</v>
          </cell>
          <cell r="C4319" t="str">
            <v>I.REC-VENTA DE PLANTA DEL VIVERO        </v>
          </cell>
          <cell r="D4319">
            <v>0</v>
          </cell>
          <cell r="E4319">
            <v>0</v>
          </cell>
          <cell r="F4319">
            <v>1158.6300000000001</v>
          </cell>
          <cell r="G4319">
            <v>1158.6300000000001</v>
          </cell>
        </row>
        <row r="4320">
          <cell r="B4320" t="str">
            <v>81500-41590-5100-0004-1394</v>
          </cell>
          <cell r="C4320" t="str">
            <v>I.REC-RENTA DE PALAPAS VIVERO MUNICIPAL</v>
          </cell>
          <cell r="D4320">
            <v>0</v>
          </cell>
          <cell r="E4320">
            <v>0</v>
          </cell>
          <cell r="F4320">
            <v>50966</v>
          </cell>
          <cell r="G4320">
            <v>50966</v>
          </cell>
        </row>
        <row r="4321">
          <cell r="B4321" t="str">
            <v>81500-41590-5100-0004-1397</v>
          </cell>
          <cell r="C4321" t="str">
            <v>I.REC-POR LA VENTA DE HIELO RASTRO DE AV</v>
          </cell>
          <cell r="D4321">
            <v>0</v>
          </cell>
          <cell r="E4321">
            <v>0</v>
          </cell>
          <cell r="F4321">
            <v>22707.41</v>
          </cell>
          <cell r="G4321">
            <v>22707.41</v>
          </cell>
        </row>
        <row r="4322">
          <cell r="B4322" t="str">
            <v>81500-41590-5100-0004-1401</v>
          </cell>
          <cell r="C4322" t="str">
            <v>I.REC-CONVENIO USO VIA PUBLICA          </v>
          </cell>
          <cell r="D4322">
            <v>0</v>
          </cell>
          <cell r="E4322">
            <v>0</v>
          </cell>
          <cell r="F4322">
            <v>4</v>
          </cell>
          <cell r="G4322">
            <v>4</v>
          </cell>
        </row>
        <row r="4323">
          <cell r="B4323" t="str">
            <v>81500-41590-5100-0004-1402</v>
          </cell>
          <cell r="C4323" t="str">
            <v>I.REC-LIMPIEZA GRAFITTI, APLICACIÓN DE A</v>
          </cell>
          <cell r="D4323">
            <v>0</v>
          </cell>
          <cell r="E4323">
            <v>0</v>
          </cell>
          <cell r="F4323">
            <v>648</v>
          </cell>
          <cell r="G4323">
            <v>648</v>
          </cell>
        </row>
        <row r="4324">
          <cell r="B4324" t="str">
            <v>81500-41590-5100-0004-1403</v>
          </cell>
          <cell r="C4324" t="str">
            <v>I.REC-TRAMITE DE PASAPORTES             </v>
          </cell>
          <cell r="D4324">
            <v>0</v>
          </cell>
          <cell r="E4324">
            <v>0</v>
          </cell>
          <cell r="F4324">
            <v>3624737</v>
          </cell>
          <cell r="G4324">
            <v>3624737</v>
          </cell>
        </row>
        <row r="4325">
          <cell r="B4325" t="str">
            <v>81500-41590-5100-0004-1404</v>
          </cell>
          <cell r="C4325" t="str">
            <v>I.REC-COPIAS Y REPOSICIÓN DE DOCTOS.    </v>
          </cell>
          <cell r="D4325">
            <v>0</v>
          </cell>
          <cell r="E4325">
            <v>0</v>
          </cell>
          <cell r="F4325">
            <v>305447.90999999997</v>
          </cell>
          <cell r="G4325">
            <v>305447.90999999997</v>
          </cell>
        </row>
        <row r="4326">
          <cell r="B4326" t="str">
            <v>81500-41590-5100-0004-1405</v>
          </cell>
          <cell r="C4326" t="str">
            <v>I.REC-OTROS PRODUCTOS                   </v>
          </cell>
          <cell r="D4326">
            <v>0</v>
          </cell>
          <cell r="E4326">
            <v>0</v>
          </cell>
          <cell r="F4326">
            <v>17969032.960000001</v>
          </cell>
          <cell r="G4326">
            <v>17969032.960000001</v>
          </cell>
        </row>
        <row r="4327">
          <cell r="B4327" t="str">
            <v>81500-41590-5100-0004-1407</v>
          </cell>
          <cell r="C4327" t="str">
            <v>I.REC-INTERESES POR INVERSIONES         </v>
          </cell>
          <cell r="D4327">
            <v>0</v>
          </cell>
          <cell r="E4327">
            <v>0</v>
          </cell>
          <cell r="F4327">
            <v>67992516.040000007</v>
          </cell>
          <cell r="G4327">
            <v>67992516.040000007</v>
          </cell>
        </row>
        <row r="4328">
          <cell r="B4328" t="str">
            <v>81500-41590-5100-0004-1409</v>
          </cell>
          <cell r="C4328" t="str">
            <v>I.REC-POR ACCESO SANITAR MCDO COMONFORT</v>
          </cell>
          <cell r="D4328">
            <v>0</v>
          </cell>
          <cell r="E4328">
            <v>0</v>
          </cell>
          <cell r="F4328">
            <v>16000</v>
          </cell>
          <cell r="G4328">
            <v>16000</v>
          </cell>
        </row>
        <row r="4329">
          <cell r="B4329" t="str">
            <v>81500-41590-5100-0004-1410</v>
          </cell>
          <cell r="C4329" t="str">
            <v>I.REC-IMPRESION DE PLANOS               </v>
          </cell>
          <cell r="D4329">
            <v>0</v>
          </cell>
          <cell r="E4329">
            <v>0</v>
          </cell>
          <cell r="F4329">
            <v>71614.429999999993</v>
          </cell>
          <cell r="G4329">
            <v>71614.429999999993</v>
          </cell>
        </row>
        <row r="4330">
          <cell r="B4330" t="str">
            <v>81500-41590-5100-0004-1411</v>
          </cell>
          <cell r="C4330" t="str">
            <v>I.REC- INSTALACIÓN DE REDUCTORES DE</v>
          </cell>
          <cell r="D4330">
            <v>0</v>
          </cell>
          <cell r="E4330">
            <v>0</v>
          </cell>
          <cell r="F4330">
            <v>20942</v>
          </cell>
          <cell r="G4330">
            <v>20942</v>
          </cell>
        </row>
        <row r="4331">
          <cell r="B4331" t="str">
            <v>81500-41590-5100-0004-1413</v>
          </cell>
          <cell r="C4331" t="str">
            <v>I.REC- REFRENDO A DIFERENTES PADRONE</v>
          </cell>
          <cell r="D4331">
            <v>0</v>
          </cell>
          <cell r="E4331">
            <v>0</v>
          </cell>
          <cell r="F4331">
            <v>626644</v>
          </cell>
          <cell r="G4331">
            <v>626644</v>
          </cell>
        </row>
        <row r="4332">
          <cell r="B4332" t="str">
            <v>81500-41590-5100-0004-1414</v>
          </cell>
          <cell r="C4332" t="str">
            <v>I.REC- UTILIZACION INSTALACION Y RET</v>
          </cell>
          <cell r="D4332">
            <v>0</v>
          </cell>
          <cell r="E4332">
            <v>0</v>
          </cell>
          <cell r="F4332">
            <v>12</v>
          </cell>
          <cell r="G4332">
            <v>12</v>
          </cell>
        </row>
        <row r="4333">
          <cell r="B4333" t="str">
            <v>81500-41590-5100-0004-1415</v>
          </cell>
          <cell r="C4333" t="str">
            <v>I.REC- INSCRIPCIÓN PADRÓN PERITOS Y</v>
          </cell>
          <cell r="D4333">
            <v>0</v>
          </cell>
          <cell r="E4333">
            <v>0</v>
          </cell>
          <cell r="F4333">
            <v>68446</v>
          </cell>
          <cell r="G4333">
            <v>68446</v>
          </cell>
        </row>
        <row r="4334">
          <cell r="B4334" t="str">
            <v>81500-41590-5100-0004-1416</v>
          </cell>
          <cell r="C4334" t="str">
            <v>I.REC- COMERCIANTES EN VIA PUBLICA T</v>
          </cell>
          <cell r="D4334">
            <v>0</v>
          </cell>
          <cell r="E4334">
            <v>0</v>
          </cell>
          <cell r="F4334">
            <v>5339293</v>
          </cell>
          <cell r="G4334">
            <v>5339293</v>
          </cell>
        </row>
        <row r="4335">
          <cell r="B4335" t="str">
            <v>81500-41590-5100-0004-1419</v>
          </cell>
          <cell r="C4335" t="str">
            <v>I.REC- USO INSTALA PLAZA CIUD PRAXED</v>
          </cell>
          <cell r="D4335">
            <v>0</v>
          </cell>
          <cell r="E4335">
            <v>0</v>
          </cell>
          <cell r="F4335">
            <v>86300</v>
          </cell>
          <cell r="G4335">
            <v>86300</v>
          </cell>
        </row>
        <row r="4336">
          <cell r="B4336" t="str">
            <v>81500-41590-5100-0004-1420</v>
          </cell>
          <cell r="C4336" t="str">
            <v>I.REC- USO INSTALA PLAZA CIUD GRISEL</v>
          </cell>
          <cell r="D4336">
            <v>0</v>
          </cell>
          <cell r="E4336">
            <v>0</v>
          </cell>
          <cell r="F4336">
            <v>229800</v>
          </cell>
          <cell r="G4336">
            <v>229800</v>
          </cell>
        </row>
        <row r="4337">
          <cell r="B4337" t="str">
            <v>81500-41590-5100-0004-1421</v>
          </cell>
          <cell r="C4337" t="str">
            <v>I.REC- INTERESES GENERADOS POR FIDEI</v>
          </cell>
          <cell r="D4337">
            <v>0</v>
          </cell>
          <cell r="E4337">
            <v>0</v>
          </cell>
          <cell r="F4337">
            <v>10958343.24</v>
          </cell>
          <cell r="G4337">
            <v>10958343.24</v>
          </cell>
        </row>
        <row r="4338">
          <cell r="B4338" t="str">
            <v>81500-41600-0000-0000-0000</v>
          </cell>
          <cell r="C4338" t="str">
            <v>I.REC-APROVECHAMIENTOS DE TIPO CORRIENTE</v>
          </cell>
          <cell r="D4338">
            <v>0</v>
          </cell>
          <cell r="E4338">
            <v>-149794.45000000001</v>
          </cell>
          <cell r="F4338">
            <v>204338136.31</v>
          </cell>
          <cell r="G4338">
            <v>204487930.75999999</v>
          </cell>
        </row>
        <row r="4339">
          <cell r="B4339" t="str">
            <v>81500-41610-0000-0000-0000</v>
          </cell>
          <cell r="C4339" t="str">
            <v>I.REC-INCENTIVOS DERIV D COLABORACION FI</v>
          </cell>
          <cell r="D4339">
            <v>0</v>
          </cell>
          <cell r="E4339">
            <v>0</v>
          </cell>
          <cell r="F4339">
            <v>20363288.719999999</v>
          </cell>
          <cell r="G4339">
            <v>20363288.719999999</v>
          </cell>
        </row>
        <row r="4340">
          <cell r="B4340" t="str">
            <v>81500-41610-6100-0001-1500</v>
          </cell>
          <cell r="C4340" t="str">
            <v>I.REC- REFRENDO ANUAL DE PLACAS Y TA</v>
          </cell>
          <cell r="D4340">
            <v>0</v>
          </cell>
          <cell r="E4340">
            <v>0</v>
          </cell>
          <cell r="F4340">
            <v>2658788.61</v>
          </cell>
          <cell r="G4340">
            <v>2658788.61</v>
          </cell>
        </row>
        <row r="4341">
          <cell r="B4341" t="str">
            <v>81500-41610-6100-0001-1502</v>
          </cell>
          <cell r="C4341" t="str">
            <v>I.REC- VERIFICACIÓN DE REFRENDO DE M</v>
          </cell>
          <cell r="D4341">
            <v>0</v>
          </cell>
          <cell r="E4341">
            <v>0</v>
          </cell>
          <cell r="F4341">
            <v>1717585.11</v>
          </cell>
          <cell r="G4341">
            <v>1717585.11</v>
          </cell>
        </row>
        <row r="4342">
          <cell r="B4342" t="str">
            <v>81500-41610-6100-0001-1503</v>
          </cell>
          <cell r="C4342" t="str">
            <v>I.REC- RÉGIMEN DE INCORPORACIÓN FISC</v>
          </cell>
          <cell r="D4342">
            <v>0</v>
          </cell>
          <cell r="E4342">
            <v>0</v>
          </cell>
          <cell r="F4342">
            <v>15986915</v>
          </cell>
          <cell r="G4342">
            <v>15986915</v>
          </cell>
        </row>
        <row r="4343">
          <cell r="B4343" t="str">
            <v>81500-41620-0000-0000-0000</v>
          </cell>
          <cell r="C4343" t="str">
            <v>I.REC-MULTAS                            </v>
          </cell>
          <cell r="D4343">
            <v>0</v>
          </cell>
          <cell r="E4343">
            <v>-149794.45000000001</v>
          </cell>
          <cell r="F4343">
            <v>88123029.950000003</v>
          </cell>
          <cell r="G4343">
            <v>88272824.400000006</v>
          </cell>
        </row>
        <row r="4344">
          <cell r="B4344" t="str">
            <v>81500-41620-6100-0002-1551</v>
          </cell>
          <cell r="C4344" t="str">
            <v>I.REC-MULTAS DE TRANSPORTE PUBLICO      </v>
          </cell>
          <cell r="D4344">
            <v>0</v>
          </cell>
          <cell r="E4344">
            <v>0</v>
          </cell>
          <cell r="F4344">
            <v>3740168.9</v>
          </cell>
          <cell r="G4344">
            <v>3740168.9</v>
          </cell>
        </row>
        <row r="4345">
          <cell r="B4345" t="str">
            <v>81500-41620-6100-0002-1552</v>
          </cell>
          <cell r="C4345" t="str">
            <v>I.REC-MULTAS DE TRANSPORTE (PAE)        </v>
          </cell>
          <cell r="D4345">
            <v>0</v>
          </cell>
          <cell r="E4345">
            <v>0</v>
          </cell>
          <cell r="F4345">
            <v>288520.59000000003</v>
          </cell>
          <cell r="G4345">
            <v>288520.59000000003</v>
          </cell>
        </row>
        <row r="4346">
          <cell r="B4346" t="str">
            <v>81500-41620-6100-0002-1553</v>
          </cell>
          <cell r="C4346" t="str">
            <v>I.REC-MULTAS DE ASEO PUBLICO            </v>
          </cell>
          <cell r="D4346">
            <v>0</v>
          </cell>
          <cell r="E4346">
            <v>0</v>
          </cell>
          <cell r="F4346">
            <v>377.45</v>
          </cell>
          <cell r="G4346">
            <v>377.45</v>
          </cell>
        </row>
        <row r="4347">
          <cell r="B4347" t="str">
            <v>81500-41620-6100-0002-1554</v>
          </cell>
          <cell r="C4347" t="str">
            <v>I.REC-MULTAS ASEO PUBLICO (PAE)         </v>
          </cell>
          <cell r="D4347">
            <v>0</v>
          </cell>
          <cell r="E4347">
            <v>0</v>
          </cell>
          <cell r="F4347">
            <v>21077.85</v>
          </cell>
          <cell r="G4347">
            <v>21077.85</v>
          </cell>
        </row>
        <row r="4348">
          <cell r="B4348" t="str">
            <v>81500-41620-6100-0002-1555</v>
          </cell>
          <cell r="C4348" t="str">
            <v>I.REC-MULTAS DE POLICIA DELEGACION NORTE</v>
          </cell>
          <cell r="D4348">
            <v>0</v>
          </cell>
          <cell r="E4348">
            <v>0</v>
          </cell>
          <cell r="F4348">
            <v>4323714.0599999996</v>
          </cell>
          <cell r="G4348">
            <v>4323714.0599999996</v>
          </cell>
        </row>
        <row r="4349">
          <cell r="B4349" t="str">
            <v>81500-41620-6100-0002-1556</v>
          </cell>
          <cell r="C4349" t="str">
            <v>I.REC-MULTAS POLICIA DELEGACION ORIENTE</v>
          </cell>
          <cell r="D4349">
            <v>0</v>
          </cell>
          <cell r="E4349">
            <v>0</v>
          </cell>
          <cell r="F4349">
            <v>3560715.52</v>
          </cell>
          <cell r="G4349">
            <v>3560715.52</v>
          </cell>
        </row>
        <row r="4350">
          <cell r="B4350" t="str">
            <v>81500-41620-6100-0002-1557</v>
          </cell>
          <cell r="C4350" t="str">
            <v>I.REC-MULTAS POLICIA DELEGACION PONIENTE</v>
          </cell>
          <cell r="D4350">
            <v>0</v>
          </cell>
          <cell r="E4350">
            <v>0</v>
          </cell>
          <cell r="F4350">
            <v>3708982.48</v>
          </cell>
          <cell r="G4350">
            <v>3708982.48</v>
          </cell>
        </row>
        <row r="4351">
          <cell r="B4351" t="str">
            <v>81500-41620-6100-0002-1558</v>
          </cell>
          <cell r="C4351" t="str">
            <v>I.REC-MULTA DE POLICIA (PAE)            </v>
          </cell>
          <cell r="D4351">
            <v>0</v>
          </cell>
          <cell r="E4351">
            <v>0</v>
          </cell>
          <cell r="F4351">
            <v>3500</v>
          </cell>
          <cell r="G4351">
            <v>3500</v>
          </cell>
        </row>
        <row r="4352">
          <cell r="B4352" t="str">
            <v>81500-41620-6100-0002-1559</v>
          </cell>
          <cell r="C4352" t="str">
            <v>I.REC-MULTAS DE TRANSITO DEL ESTADO     </v>
          </cell>
          <cell r="D4352">
            <v>0</v>
          </cell>
          <cell r="E4352">
            <v>0</v>
          </cell>
          <cell r="F4352">
            <v>1582.13</v>
          </cell>
          <cell r="G4352">
            <v>1582.13</v>
          </cell>
        </row>
        <row r="4353">
          <cell r="B4353" t="str">
            <v>81500-41620-6100-0002-1560</v>
          </cell>
          <cell r="C4353" t="str">
            <v>I.REC-MULTAS DE TRANSITO MUNICIPAL      </v>
          </cell>
          <cell r="D4353">
            <v>0</v>
          </cell>
          <cell r="E4353">
            <v>-1584.77</v>
          </cell>
          <cell r="F4353">
            <v>41166650.579999998</v>
          </cell>
          <cell r="G4353">
            <v>41168235.350000001</v>
          </cell>
        </row>
        <row r="4354">
          <cell r="B4354" t="str">
            <v>81500-41620-6100-0002-1561</v>
          </cell>
          <cell r="C4354" t="str">
            <v>I.REC-MULTAS DE TRANSITO (PAE)          </v>
          </cell>
          <cell r="D4354">
            <v>0</v>
          </cell>
          <cell r="E4354">
            <v>-3328.73</v>
          </cell>
          <cell r="F4354">
            <v>4007334.06</v>
          </cell>
          <cell r="G4354">
            <v>4010662.79</v>
          </cell>
        </row>
        <row r="4355">
          <cell r="B4355" t="str">
            <v>81500-41620-6100-0002-1562</v>
          </cell>
          <cell r="C4355" t="str">
            <v>I.REC-MULTAS DE PROTECCION CIVIL        </v>
          </cell>
          <cell r="D4355">
            <v>0</v>
          </cell>
          <cell r="E4355">
            <v>0</v>
          </cell>
          <cell r="F4355">
            <v>50965.7</v>
          </cell>
          <cell r="G4355">
            <v>50965.7</v>
          </cell>
        </row>
        <row r="4356">
          <cell r="B4356" t="str">
            <v>81500-41620-6100-0002-1563</v>
          </cell>
          <cell r="C4356" t="str">
            <v>I.REC-MULTA PROTECCION CIVIL (PAE)      </v>
          </cell>
          <cell r="D4356">
            <v>0</v>
          </cell>
          <cell r="E4356">
            <v>-3322.5</v>
          </cell>
          <cell r="F4356">
            <v>20919</v>
          </cell>
          <cell r="G4356">
            <v>24241.5</v>
          </cell>
        </row>
        <row r="4357">
          <cell r="B4357" t="str">
            <v>81500-41620-6100-0002-1564</v>
          </cell>
          <cell r="C4357" t="str">
            <v>I.REC-MULTAS  DESARROLLO URBANO         </v>
          </cell>
          <cell r="D4357">
            <v>0</v>
          </cell>
          <cell r="E4357">
            <v>0</v>
          </cell>
          <cell r="F4357">
            <v>26421.5</v>
          </cell>
          <cell r="G4357">
            <v>26421.5</v>
          </cell>
        </row>
        <row r="4358">
          <cell r="B4358" t="str">
            <v>81500-41620-6100-0002-1565</v>
          </cell>
          <cell r="C4358" t="str">
            <v>I.REC-MULTAS DE DESARROLLO URBANO (PAE)</v>
          </cell>
          <cell r="D4358">
            <v>0</v>
          </cell>
          <cell r="E4358">
            <v>0</v>
          </cell>
          <cell r="F4358">
            <v>91894.48</v>
          </cell>
          <cell r="G4358">
            <v>91894.48</v>
          </cell>
        </row>
        <row r="4359">
          <cell r="B4359" t="str">
            <v>81500-41620-6100-0002-1566</v>
          </cell>
          <cell r="C4359" t="str">
            <v>I.REC-MULTAS FISCALIZACION              </v>
          </cell>
          <cell r="D4359">
            <v>0</v>
          </cell>
          <cell r="E4359">
            <v>-4590.6099999999997</v>
          </cell>
          <cell r="F4359">
            <v>1861762.26</v>
          </cell>
          <cell r="G4359">
            <v>1866352.87</v>
          </cell>
        </row>
        <row r="4360">
          <cell r="B4360" t="str">
            <v>81500-41620-6100-0002-1567</v>
          </cell>
          <cell r="C4360" t="str">
            <v>I.REC-MULTAS FISCALIZACION (PAE)        </v>
          </cell>
          <cell r="D4360">
            <v>0</v>
          </cell>
          <cell r="E4360">
            <v>-8252.82</v>
          </cell>
          <cell r="F4360">
            <v>845293.81</v>
          </cell>
          <cell r="G4360">
            <v>853546.63</v>
          </cell>
        </row>
        <row r="4361">
          <cell r="B4361" t="str">
            <v>81500-41620-6100-0002-1570</v>
          </cell>
          <cell r="C4361" t="str">
            <v>I.REC-MULTAS DE VERIFICACION URBANA     </v>
          </cell>
          <cell r="D4361">
            <v>0</v>
          </cell>
          <cell r="E4361">
            <v>-37889.51</v>
          </cell>
          <cell r="F4361">
            <v>1287571.31</v>
          </cell>
          <cell r="G4361">
            <v>1325460.82</v>
          </cell>
        </row>
        <row r="4362">
          <cell r="B4362" t="str">
            <v>81500-41620-6100-0002-1571</v>
          </cell>
          <cell r="C4362" t="str">
            <v>I.REC-MULTAS DE VERIFICACION URBANA (PAE</v>
          </cell>
          <cell r="D4362">
            <v>0</v>
          </cell>
          <cell r="E4362">
            <v>-23091.8</v>
          </cell>
          <cell r="F4362">
            <v>1224088.25</v>
          </cell>
          <cell r="G4362">
            <v>1247180.05</v>
          </cell>
        </row>
        <row r="4363">
          <cell r="B4363" t="str">
            <v>81500-41620-6100-0002-1572</v>
          </cell>
          <cell r="C4363" t="str">
            <v>I.REC-MULTAS MEJORAMIENTO AMBIENTAL     </v>
          </cell>
          <cell r="D4363">
            <v>0</v>
          </cell>
          <cell r="E4363">
            <v>-8980.16</v>
          </cell>
          <cell r="F4363">
            <v>903157.33</v>
          </cell>
          <cell r="G4363">
            <v>912137.49</v>
          </cell>
        </row>
        <row r="4364">
          <cell r="B4364" t="str">
            <v>81500-41620-6100-0002-1573</v>
          </cell>
          <cell r="C4364" t="str">
            <v>I.REC-MULTA MEJORAMIENTO AMBIENTAL (PAE)</v>
          </cell>
          <cell r="D4364">
            <v>0</v>
          </cell>
          <cell r="E4364">
            <v>-58753.55</v>
          </cell>
          <cell r="F4364">
            <v>788895.14</v>
          </cell>
          <cell r="G4364">
            <v>847648.69</v>
          </cell>
        </row>
        <row r="4365">
          <cell r="B4365" t="str">
            <v>81500-41620-6100-0002-1574</v>
          </cell>
          <cell r="C4365" t="str">
            <v>I.REC-MULTAS DE MERCADOS                </v>
          </cell>
          <cell r="D4365">
            <v>0</v>
          </cell>
          <cell r="E4365">
            <v>0</v>
          </cell>
          <cell r="F4365">
            <v>402058.15</v>
          </cell>
          <cell r="G4365">
            <v>402058.15</v>
          </cell>
        </row>
        <row r="4366">
          <cell r="B4366" t="str">
            <v>81500-41620-6100-0002-1576</v>
          </cell>
          <cell r="C4366" t="str">
            <v>I.REC-MULTAS CONTRALORIA (PAE)          </v>
          </cell>
          <cell r="D4366">
            <v>0</v>
          </cell>
          <cell r="E4366">
            <v>0</v>
          </cell>
          <cell r="F4366">
            <v>17724</v>
          </cell>
          <cell r="G4366">
            <v>17724</v>
          </cell>
        </row>
        <row r="4367">
          <cell r="B4367" t="str">
            <v>81500-41620-6100-0002-1578</v>
          </cell>
          <cell r="C4367" t="str">
            <v>I.REC-MULTAS SALUD MUNICIPAL (PAE)      </v>
          </cell>
          <cell r="D4367">
            <v>0</v>
          </cell>
          <cell r="E4367">
            <v>0</v>
          </cell>
          <cell r="F4367">
            <v>5606.07</v>
          </cell>
          <cell r="G4367">
            <v>5606.07</v>
          </cell>
        </row>
        <row r="4368">
          <cell r="B4368" t="str">
            <v>81500-41620-6100-0002-1580</v>
          </cell>
          <cell r="C4368" t="str">
            <v>I.REC-MULTA TRANSPORTE GOB DEL ESTADO (P</v>
          </cell>
          <cell r="D4368">
            <v>0</v>
          </cell>
          <cell r="E4368">
            <v>0</v>
          </cell>
          <cell r="F4368">
            <v>1190.47</v>
          </cell>
          <cell r="G4368">
            <v>1190.47</v>
          </cell>
        </row>
        <row r="4369">
          <cell r="B4369" t="str">
            <v>81500-41620-6100-0002-1583</v>
          </cell>
          <cell r="C4369" t="str">
            <v>I.REC-MULTAS FEDERALES                  </v>
          </cell>
          <cell r="D4369">
            <v>0</v>
          </cell>
          <cell r="E4369">
            <v>0</v>
          </cell>
          <cell r="F4369">
            <v>1658413.61</v>
          </cell>
          <cell r="G4369">
            <v>1658413.61</v>
          </cell>
        </row>
        <row r="4370">
          <cell r="B4370" t="str">
            <v>81500-41620-6100-0002-1584</v>
          </cell>
          <cell r="C4370" t="str">
            <v>I.REC-GASTOS DE EJECUCION               </v>
          </cell>
          <cell r="D4370">
            <v>0</v>
          </cell>
          <cell r="E4370">
            <v>0</v>
          </cell>
          <cell r="F4370">
            <v>559956.88</v>
          </cell>
          <cell r="G4370">
            <v>559956.88</v>
          </cell>
        </row>
        <row r="4371">
          <cell r="B4371" t="str">
            <v>81500-41620-6100-0002-1585</v>
          </cell>
          <cell r="C4371" t="str">
            <v>I.REC-GASTOS  EJECUCION MULTA POLICIA   </v>
          </cell>
          <cell r="D4371">
            <v>0</v>
          </cell>
          <cell r="E4371">
            <v>0</v>
          </cell>
          <cell r="F4371">
            <v>750</v>
          </cell>
          <cell r="G4371">
            <v>750</v>
          </cell>
        </row>
        <row r="4372">
          <cell r="B4372" t="str">
            <v>81500-41620-6100-0002-1586</v>
          </cell>
          <cell r="C4372" t="str">
            <v>I.REC-GASTOS EJECUCION MULTAS TRANSITO  </v>
          </cell>
          <cell r="D4372">
            <v>0</v>
          </cell>
          <cell r="E4372">
            <v>0</v>
          </cell>
          <cell r="F4372">
            <v>2891965.66</v>
          </cell>
          <cell r="G4372">
            <v>2891965.66</v>
          </cell>
        </row>
        <row r="4373">
          <cell r="B4373" t="str">
            <v>81500-41620-6100-0002-1587</v>
          </cell>
          <cell r="C4373" t="str">
            <v>I.REC-GASTOS EJECUCION MULTAS TRANSPORTE</v>
          </cell>
          <cell r="D4373">
            <v>0</v>
          </cell>
          <cell r="E4373">
            <v>0</v>
          </cell>
          <cell r="F4373">
            <v>60163.64</v>
          </cell>
          <cell r="G4373">
            <v>60163.64</v>
          </cell>
        </row>
        <row r="4374">
          <cell r="B4374" t="str">
            <v>81500-41620-6100-0002-1588</v>
          </cell>
          <cell r="C4374" t="str">
            <v>I.REC-GASTOS EJECUCION MULTAS SALUBRIDAD</v>
          </cell>
          <cell r="D4374">
            <v>0</v>
          </cell>
          <cell r="E4374">
            <v>0</v>
          </cell>
          <cell r="F4374">
            <v>1188.24</v>
          </cell>
          <cell r="G4374">
            <v>1188.24</v>
          </cell>
        </row>
        <row r="4375">
          <cell r="B4375" t="str">
            <v>81500-41620-6100-0002-1589</v>
          </cell>
          <cell r="C4375" t="str">
            <v>I.REC-GASTOS EJECUCION MULTAS FEDERALES</v>
          </cell>
          <cell r="D4375">
            <v>0</v>
          </cell>
          <cell r="E4375">
            <v>0</v>
          </cell>
          <cell r="F4375">
            <v>79412.91</v>
          </cell>
          <cell r="G4375">
            <v>79412.91</v>
          </cell>
        </row>
        <row r="4376">
          <cell r="B4376" t="str">
            <v>81500-41620-6100-0002-1590</v>
          </cell>
          <cell r="C4376" t="str">
            <v>I.REC-GASTOS EJECUCION MULTAS CONTRALORI</v>
          </cell>
          <cell r="D4376">
            <v>0</v>
          </cell>
          <cell r="E4376">
            <v>0</v>
          </cell>
          <cell r="F4376">
            <v>708.96</v>
          </cell>
          <cell r="G4376">
            <v>708.96</v>
          </cell>
        </row>
        <row r="4377">
          <cell r="B4377" t="str">
            <v>81500-41620-6100-0002-1591</v>
          </cell>
          <cell r="C4377" t="str">
            <v>I.REC-GASTOS DE EJECUCION OBRAS X COOPER</v>
          </cell>
          <cell r="D4377">
            <v>0</v>
          </cell>
          <cell r="E4377">
            <v>0</v>
          </cell>
          <cell r="F4377">
            <v>5653.45</v>
          </cell>
          <cell r="G4377">
            <v>5653.45</v>
          </cell>
        </row>
        <row r="4378">
          <cell r="B4378" t="str">
            <v>81500-41620-6100-0002-1592</v>
          </cell>
          <cell r="C4378" t="str">
            <v>I.REC-RECARGOS OBRAS X COOPERACION      </v>
          </cell>
          <cell r="D4378">
            <v>0</v>
          </cell>
          <cell r="E4378">
            <v>0</v>
          </cell>
          <cell r="F4378">
            <v>169418.4</v>
          </cell>
          <cell r="G4378">
            <v>169418.4</v>
          </cell>
        </row>
        <row r="4379">
          <cell r="B4379" t="str">
            <v>81500-41620-6100-0002-1593</v>
          </cell>
          <cell r="C4379" t="str">
            <v>I.REC-ACTUALIZACION DE MULTAS FEDERALES</v>
          </cell>
          <cell r="D4379">
            <v>0</v>
          </cell>
          <cell r="E4379">
            <v>0</v>
          </cell>
          <cell r="F4379">
            <v>179416.3</v>
          </cell>
          <cell r="G4379">
            <v>179416.3</v>
          </cell>
        </row>
        <row r="4380">
          <cell r="B4380" t="str">
            <v>81500-41620-6100-0002-1594</v>
          </cell>
          <cell r="C4380" t="str">
            <v>I.REC-20% INDEMNIZACION POR CHEQUE DEVUE</v>
          </cell>
          <cell r="D4380">
            <v>0</v>
          </cell>
          <cell r="E4380">
            <v>0</v>
          </cell>
          <cell r="F4380">
            <v>1449.09</v>
          </cell>
          <cell r="G4380">
            <v>1449.09</v>
          </cell>
        </row>
        <row r="4381">
          <cell r="B4381" t="str">
            <v>81500-41620-6100-0002-1595</v>
          </cell>
          <cell r="C4381" t="str">
            <v>I.REC-MULTAS DE OBRAS PUBLICAS (PAE)    </v>
          </cell>
          <cell r="D4381">
            <v>0</v>
          </cell>
          <cell r="E4381">
            <v>0</v>
          </cell>
          <cell r="F4381">
            <v>978646.77</v>
          </cell>
          <cell r="G4381">
            <v>978646.77</v>
          </cell>
        </row>
        <row r="4382">
          <cell r="B4382" t="str">
            <v>81500-41620-6100-0002-1596</v>
          </cell>
          <cell r="C4382" t="str">
            <v>I.REC-REINTEGR POR COBRO DE MULTAS FEDER</v>
          </cell>
          <cell r="D4382">
            <v>0</v>
          </cell>
          <cell r="E4382">
            <v>0</v>
          </cell>
          <cell r="F4382">
            <v>24285.68</v>
          </cell>
          <cell r="G4382">
            <v>24285.68</v>
          </cell>
        </row>
        <row r="4383">
          <cell r="B4383" t="str">
            <v>81500-41620-6100-0002-1612</v>
          </cell>
          <cell r="C4383" t="str">
            <v>I.REC- GASTOS POR REMATE DE APROVECH</v>
          </cell>
          <cell r="D4383">
            <v>0</v>
          </cell>
          <cell r="E4383">
            <v>0</v>
          </cell>
          <cell r="F4383">
            <v>273.12</v>
          </cell>
          <cell r="G4383">
            <v>273.12</v>
          </cell>
        </row>
        <row r="4384">
          <cell r="B4384" t="str">
            <v>81500-41620-6100-0002-1613</v>
          </cell>
          <cell r="C4384" t="str">
            <v>I.REC- MULTAS POR SANCIONES DE OBRA</v>
          </cell>
          <cell r="D4384">
            <v>0</v>
          </cell>
          <cell r="E4384">
            <v>0</v>
          </cell>
          <cell r="F4384">
            <v>2678229.73</v>
          </cell>
          <cell r="G4384">
            <v>2678229.73</v>
          </cell>
        </row>
        <row r="4385">
          <cell r="B4385" t="str">
            <v>81500-41620-6100-0002-1614</v>
          </cell>
          <cell r="C4385" t="str">
            <v>I.REC- MULTAS DIR. SERV. SEG. PRIV.</v>
          </cell>
          <cell r="D4385">
            <v>0</v>
          </cell>
          <cell r="E4385">
            <v>0</v>
          </cell>
          <cell r="F4385">
            <v>39632.25</v>
          </cell>
          <cell r="G4385">
            <v>39632.25</v>
          </cell>
        </row>
        <row r="4386">
          <cell r="B4386" t="str">
            <v>81500-41620-6100-0002-1615</v>
          </cell>
          <cell r="C4386" t="str">
            <v>I.REC- MULTAS DIR. SERV. SEG. PRIV.</v>
          </cell>
          <cell r="D4386">
            <v>0</v>
          </cell>
          <cell r="E4386">
            <v>0</v>
          </cell>
          <cell r="F4386">
            <v>27364.639999999999</v>
          </cell>
          <cell r="G4386">
            <v>27364.639999999999</v>
          </cell>
        </row>
        <row r="4387">
          <cell r="B4387" t="str">
            <v>81500-41620-6100-0002-1616</v>
          </cell>
          <cell r="C4387" t="str">
            <v>I.REC- MULTA POR NO PORTAR HOLOGRAMA</v>
          </cell>
          <cell r="D4387">
            <v>0</v>
          </cell>
          <cell r="E4387">
            <v>0</v>
          </cell>
          <cell r="F4387">
            <v>7579338.9100000001</v>
          </cell>
          <cell r="G4387">
            <v>7579338.9100000001</v>
          </cell>
        </row>
        <row r="4388">
          <cell r="B4388" t="str">
            <v>81500-41620-6100-0002-1617</v>
          </cell>
          <cell r="C4388" t="str">
            <v>I.REC- MULTA POR N PORT HOLOG O DCTO</v>
          </cell>
          <cell r="D4388">
            <v>0</v>
          </cell>
          <cell r="E4388">
            <v>0</v>
          </cell>
          <cell r="F4388">
            <v>2405470.4300000002</v>
          </cell>
          <cell r="G4388">
            <v>2405470.4300000002</v>
          </cell>
        </row>
        <row r="4389">
          <cell r="B4389" t="str">
            <v>81500-41620-6100-0002-1618</v>
          </cell>
          <cell r="C4389" t="str">
            <v>I.REC- GASTOS EJECUCIÓN MULTAS TRANS</v>
          </cell>
          <cell r="D4389">
            <v>0</v>
          </cell>
          <cell r="E4389">
            <v>0</v>
          </cell>
          <cell r="F4389">
            <v>35911</v>
          </cell>
          <cell r="G4389">
            <v>35911</v>
          </cell>
        </row>
        <row r="4390">
          <cell r="B4390" t="str">
            <v>81500-41620-6100-0002-1619</v>
          </cell>
          <cell r="C4390" t="str">
            <v>I.REC- MULTAS INFRAC. TRÁNSITO ESTAT</v>
          </cell>
          <cell r="D4390">
            <v>0</v>
          </cell>
          <cell r="E4390">
            <v>0</v>
          </cell>
          <cell r="F4390">
            <v>395209.19</v>
          </cell>
          <cell r="G4390">
            <v>395209.19</v>
          </cell>
        </row>
        <row r="4391">
          <cell r="B4391" t="str">
            <v>81500-41640-0000-0000-0000</v>
          </cell>
          <cell r="C4391" t="str">
            <v>I.REC-REINTEGROS                        </v>
          </cell>
          <cell r="D4391">
            <v>0</v>
          </cell>
          <cell r="E4391">
            <v>0</v>
          </cell>
          <cell r="F4391">
            <v>2553340.15</v>
          </cell>
          <cell r="G4391">
            <v>2553340.15</v>
          </cell>
        </row>
        <row r="4392">
          <cell r="B4392" t="str">
            <v>81500-41640-6100-0004-1751</v>
          </cell>
          <cell r="C4392" t="str">
            <v>I.REC-POR DAÑOS EN VIA PUBLICA          </v>
          </cell>
          <cell r="D4392">
            <v>0</v>
          </cell>
          <cell r="E4392">
            <v>0</v>
          </cell>
          <cell r="F4392">
            <v>200832.06</v>
          </cell>
          <cell r="G4392">
            <v>200832.06</v>
          </cell>
        </row>
        <row r="4393">
          <cell r="B4393" t="str">
            <v>81500-41640-6100-0004-1752</v>
          </cell>
          <cell r="C4393" t="str">
            <v>I.REC-POR DAÑOS INSTALACIONES DE ALUMBRA</v>
          </cell>
          <cell r="D4393">
            <v>0</v>
          </cell>
          <cell r="E4393">
            <v>0</v>
          </cell>
          <cell r="F4393">
            <v>459530.3</v>
          </cell>
          <cell r="G4393">
            <v>459530.3</v>
          </cell>
        </row>
        <row r="4394">
          <cell r="B4394" t="str">
            <v>81500-41640-6100-0004-1753</v>
          </cell>
          <cell r="C4394" t="str">
            <v>I.REC-POR DAÑOS SEGURIDAD VIAL          </v>
          </cell>
          <cell r="D4394">
            <v>0</v>
          </cell>
          <cell r="E4394">
            <v>0</v>
          </cell>
          <cell r="F4394">
            <v>5619</v>
          </cell>
          <cell r="G4394">
            <v>5619</v>
          </cell>
        </row>
        <row r="4395">
          <cell r="B4395" t="str">
            <v>81500-41640-6100-0004-1754</v>
          </cell>
          <cell r="C4395" t="str">
            <v>I.REC-POR DAÑOS A PARQUES Y JARDINES    </v>
          </cell>
          <cell r="D4395">
            <v>0</v>
          </cell>
          <cell r="E4395">
            <v>0</v>
          </cell>
          <cell r="F4395">
            <v>10236.33</v>
          </cell>
          <cell r="G4395">
            <v>10236.33</v>
          </cell>
        </row>
        <row r="4396">
          <cell r="B4396" t="str">
            <v>81500-41640-6100-0004-1757</v>
          </cell>
          <cell r="C4396" t="str">
            <v>I.REC- DAÑO PATRIMONIAL POR SINIESTR</v>
          </cell>
          <cell r="D4396">
            <v>0</v>
          </cell>
          <cell r="E4396">
            <v>0</v>
          </cell>
          <cell r="F4396">
            <v>868010.4</v>
          </cell>
          <cell r="G4396">
            <v>868010.4</v>
          </cell>
        </row>
        <row r="4397">
          <cell r="B4397" t="str">
            <v>81500-41640-6100-0004-1760</v>
          </cell>
          <cell r="C4397" t="str">
            <v>I.REC- DEPÓSITOS POR DIFERENCIAL TII</v>
          </cell>
          <cell r="D4397">
            <v>0</v>
          </cell>
          <cell r="E4397">
            <v>0</v>
          </cell>
          <cell r="F4397">
            <v>1009112.06</v>
          </cell>
          <cell r="G4397">
            <v>1009112.06</v>
          </cell>
        </row>
        <row r="4398">
          <cell r="B4398" t="str">
            <v>81500-41680-0000-0000-0000</v>
          </cell>
          <cell r="C4398" t="str">
            <v>I.REC-ACCESORIOS DE APROVECHAMIENTOS    </v>
          </cell>
          <cell r="D4398">
            <v>0</v>
          </cell>
          <cell r="E4398">
            <v>0</v>
          </cell>
          <cell r="F4398">
            <v>187372.69</v>
          </cell>
          <cell r="G4398">
            <v>187372.69</v>
          </cell>
        </row>
        <row r="4399">
          <cell r="B4399" t="str">
            <v>81500-41680-6100-0008-2052</v>
          </cell>
          <cell r="C4399" t="str">
            <v>I.REC- RECARGOS SOBRE SALDOS INSOLUT</v>
          </cell>
          <cell r="D4399">
            <v>0</v>
          </cell>
          <cell r="E4399">
            <v>0</v>
          </cell>
          <cell r="F4399">
            <v>126894.03</v>
          </cell>
          <cell r="G4399">
            <v>126894.03</v>
          </cell>
        </row>
        <row r="4400">
          <cell r="B4400" t="str">
            <v>81500-41680-6100-0008-2053</v>
          </cell>
          <cell r="C4400" t="str">
            <v>I.REC- RECARGOS SOBRE SALDOS INSOLUT</v>
          </cell>
          <cell r="D4400">
            <v>0</v>
          </cell>
          <cell r="E4400">
            <v>0</v>
          </cell>
          <cell r="F4400">
            <v>60478.66</v>
          </cell>
          <cell r="G4400">
            <v>60478.66</v>
          </cell>
        </row>
        <row r="4401">
          <cell r="B4401" t="str">
            <v>81500-41690-0000-0000-0000</v>
          </cell>
          <cell r="C4401" t="str">
            <v>I.REC-OTROS APROVECHAMIENTOS            </v>
          </cell>
          <cell r="D4401">
            <v>0</v>
          </cell>
          <cell r="E4401">
            <v>0</v>
          </cell>
          <cell r="F4401">
            <v>93111104.799999997</v>
          </cell>
          <cell r="G4401">
            <v>93111104.799999997</v>
          </cell>
        </row>
        <row r="4402">
          <cell r="B4402" t="str">
            <v>81500-41690-6100-0009-2101</v>
          </cell>
          <cell r="C4402" t="str">
            <v>I.REC-OTROS APROVECHAMIENTOS            </v>
          </cell>
          <cell r="D4402">
            <v>0</v>
          </cell>
          <cell r="E4402">
            <v>0</v>
          </cell>
          <cell r="F4402">
            <v>54250776.18</v>
          </cell>
          <cell r="G4402">
            <v>54250776.18</v>
          </cell>
        </row>
        <row r="4403">
          <cell r="B4403" t="str">
            <v>81500-41690-6100-0009-2102</v>
          </cell>
          <cell r="C4403" t="str">
            <v>I.REC-DONATIVOS                         </v>
          </cell>
          <cell r="D4403">
            <v>0</v>
          </cell>
          <cell r="E4403">
            <v>0</v>
          </cell>
          <cell r="F4403">
            <v>1380218.62</v>
          </cell>
          <cell r="G4403">
            <v>1380218.62</v>
          </cell>
        </row>
        <row r="4404">
          <cell r="B4404" t="str">
            <v>81500-41690-6100-0009-2103</v>
          </cell>
          <cell r="C4404" t="str">
            <v>I.REC-EMISIÓN DE LICENCIAS MUNICIPIO    </v>
          </cell>
          <cell r="D4404">
            <v>0</v>
          </cell>
          <cell r="E4404">
            <v>0</v>
          </cell>
          <cell r="F4404">
            <v>37480110</v>
          </cell>
          <cell r="G4404">
            <v>37480110</v>
          </cell>
        </row>
        <row r="4405">
          <cell r="B4405" t="str">
            <v>81500-42000-0000-0000-0000</v>
          </cell>
          <cell r="C4405" t="str">
            <v>I.REC-PARTICIPACIONES, APORTACIONES, TRA</v>
          </cell>
          <cell r="D4405">
            <v>0</v>
          </cell>
          <cell r="E4405">
            <v>154036.39000000001</v>
          </cell>
          <cell r="F4405">
            <v>3928923159.4400001</v>
          </cell>
          <cell r="G4405">
            <v>3928769123.0500002</v>
          </cell>
        </row>
        <row r="4406">
          <cell r="B4406" t="str">
            <v>81500-42100-0000-0000-0000</v>
          </cell>
          <cell r="C4406" t="str">
            <v>I.REC-PARTICIPACIONES Y APORTACIONES    </v>
          </cell>
          <cell r="D4406">
            <v>0</v>
          </cell>
          <cell r="E4406">
            <v>154036.39000000001</v>
          </cell>
          <cell r="F4406">
            <v>3928923159.4400001</v>
          </cell>
          <cell r="G4406">
            <v>3928769123.0500002</v>
          </cell>
        </row>
        <row r="4407">
          <cell r="B4407" t="str">
            <v>81500-42110-0000-0000-0000</v>
          </cell>
          <cell r="C4407" t="str">
            <v>I.REC-PARTICIPACIONES                   </v>
          </cell>
          <cell r="D4407">
            <v>0</v>
          </cell>
          <cell r="E4407">
            <v>-0.01</v>
          </cell>
          <cell r="F4407">
            <v>2047336983.8399999</v>
          </cell>
          <cell r="G4407">
            <v>2047336983.8499999</v>
          </cell>
        </row>
        <row r="4408">
          <cell r="B4408" t="str">
            <v>81500-42110-8100-0001-2601</v>
          </cell>
          <cell r="C4408" t="str">
            <v>I.REC-FONDO GENERAL PARTICIPACIONES FEDE</v>
          </cell>
          <cell r="D4408">
            <v>0</v>
          </cell>
          <cell r="E4408">
            <v>-0.01</v>
          </cell>
          <cell r="F4408">
            <v>1584448312.27</v>
          </cell>
          <cell r="G4408">
            <v>1584448312.28</v>
          </cell>
        </row>
        <row r="4409">
          <cell r="B4409" t="str">
            <v>81500-42110-8100-0001-2602</v>
          </cell>
          <cell r="C4409" t="str">
            <v>I.REC-FONDO DE FISCALIZACION            </v>
          </cell>
          <cell r="D4409">
            <v>0</v>
          </cell>
          <cell r="E4409">
            <v>0</v>
          </cell>
          <cell r="F4409">
            <v>137063938.33000001</v>
          </cell>
          <cell r="G4409">
            <v>137063938.33000001</v>
          </cell>
        </row>
        <row r="4410">
          <cell r="B4410" t="str">
            <v>81500-42110-8100-0001-2603</v>
          </cell>
          <cell r="C4410" t="str">
            <v>I.REC-IEPS DE GASOLINA                  </v>
          </cell>
          <cell r="D4410">
            <v>0</v>
          </cell>
          <cell r="E4410">
            <v>0</v>
          </cell>
          <cell r="F4410">
            <v>52424410.039999999</v>
          </cell>
          <cell r="G4410">
            <v>52424410.039999999</v>
          </cell>
        </row>
        <row r="4411">
          <cell r="B4411" t="str">
            <v>81500-42110-8100-0001-2604</v>
          </cell>
          <cell r="C4411" t="str">
            <v>I.REC-IMPUESTO SOBRE TENENCIA           </v>
          </cell>
          <cell r="D4411">
            <v>0</v>
          </cell>
          <cell r="E4411">
            <v>0</v>
          </cell>
          <cell r="F4411">
            <v>413774.67</v>
          </cell>
          <cell r="G4411">
            <v>413774.67</v>
          </cell>
        </row>
        <row r="4412">
          <cell r="B4412" t="str">
            <v>81500-42110-8100-0001-2605</v>
          </cell>
          <cell r="C4412" t="str">
            <v>I.REC-DER X LICENCIAMIENT YENAJENACION D</v>
          </cell>
          <cell r="D4412">
            <v>0</v>
          </cell>
          <cell r="E4412">
            <v>0</v>
          </cell>
          <cell r="F4412">
            <v>669513.57999999996</v>
          </cell>
          <cell r="G4412">
            <v>669513.57999999996</v>
          </cell>
        </row>
        <row r="4413">
          <cell r="B4413" t="str">
            <v>81500-42110-8100-0001-2606</v>
          </cell>
          <cell r="C4413" t="str">
            <v>I.REC-I.E.P.S (IMP ESP S PROD Y SERVICIO</v>
          </cell>
          <cell r="D4413">
            <v>0</v>
          </cell>
          <cell r="E4413">
            <v>0</v>
          </cell>
          <cell r="F4413">
            <v>2106014.0099999998</v>
          </cell>
          <cell r="G4413">
            <v>2106014.0099999998</v>
          </cell>
        </row>
        <row r="4414">
          <cell r="B4414" t="str">
            <v>81500-42110-8100-0001-2607</v>
          </cell>
          <cell r="C4414" t="str">
            <v>I.REC-ISAN                              </v>
          </cell>
          <cell r="D4414">
            <v>0</v>
          </cell>
          <cell r="E4414">
            <v>0</v>
          </cell>
          <cell r="F4414">
            <v>33758690.840000004</v>
          </cell>
          <cell r="G4414">
            <v>33758690.840000004</v>
          </cell>
        </row>
        <row r="4415">
          <cell r="B4415" t="str">
            <v>81500-42110-8100-0001-2608</v>
          </cell>
          <cell r="C4415" t="str">
            <v>I.REC-FONDO DEL FOMENTO MUNICIPAL       </v>
          </cell>
          <cell r="D4415">
            <v>0</v>
          </cell>
          <cell r="E4415">
            <v>0</v>
          </cell>
          <cell r="F4415">
            <v>18843412.100000001</v>
          </cell>
          <cell r="G4415">
            <v>18843412.100000001</v>
          </cell>
        </row>
        <row r="4416">
          <cell r="B4416" t="str">
            <v>81500-42110-8100-0001-2609</v>
          </cell>
          <cell r="C4416" t="str">
            <v>I.REC- ISR PARTICIPABLE</v>
          </cell>
          <cell r="D4416">
            <v>0</v>
          </cell>
          <cell r="E4416">
            <v>0</v>
          </cell>
          <cell r="F4416">
            <v>217608918</v>
          </cell>
          <cell r="G4416">
            <v>217608918</v>
          </cell>
        </row>
        <row r="4417">
          <cell r="B4417" t="str">
            <v>81500-42120-0000-0000-0000</v>
          </cell>
          <cell r="C4417" t="str">
            <v>I.REC-APORTACIONES                      </v>
          </cell>
          <cell r="D4417">
            <v>0</v>
          </cell>
          <cell r="E4417">
            <v>0</v>
          </cell>
          <cell r="F4417">
            <v>1098142427.98</v>
          </cell>
          <cell r="G4417">
            <v>1098142427.98</v>
          </cell>
        </row>
        <row r="4418">
          <cell r="B4418" t="str">
            <v>81500-42120-8200-0001-2701</v>
          </cell>
          <cell r="C4418" t="str">
            <v>I.REC-FONDO APORTACION INFRAESTRUCTURA S</v>
          </cell>
          <cell r="D4418">
            <v>0</v>
          </cell>
          <cell r="E4418">
            <v>0</v>
          </cell>
          <cell r="F4418">
            <v>226833963</v>
          </cell>
          <cell r="G4418">
            <v>226833963</v>
          </cell>
        </row>
        <row r="4419">
          <cell r="B4419" t="str">
            <v>81500-42120-8200-0001-2702</v>
          </cell>
          <cell r="C4419" t="str">
            <v>I.REC-INT P INVER FONDO INFRAESTRUCTURA</v>
          </cell>
          <cell r="D4419">
            <v>0</v>
          </cell>
          <cell r="E4419">
            <v>0</v>
          </cell>
          <cell r="F4419">
            <v>17155305.600000001</v>
          </cell>
          <cell r="G4419">
            <v>17155305.600000001</v>
          </cell>
        </row>
        <row r="4420">
          <cell r="B4420" t="str">
            <v>81500-42120-8200-0001-2703</v>
          </cell>
          <cell r="C4420" t="str">
            <v>I.REC-FONDO FORTALECIMIENTO MUNICIPAL   </v>
          </cell>
          <cell r="D4420">
            <v>0</v>
          </cell>
          <cell r="E4420">
            <v>0</v>
          </cell>
          <cell r="F4420">
            <v>846130912</v>
          </cell>
          <cell r="G4420">
            <v>846130912</v>
          </cell>
        </row>
        <row r="4421">
          <cell r="B4421" t="str">
            <v>81500-42120-8200-0001-2704</v>
          </cell>
          <cell r="C4421" t="str">
            <v>I.REC-INT POR INVERSION FORTALECIMIENTO</v>
          </cell>
          <cell r="D4421">
            <v>0</v>
          </cell>
          <cell r="E4421">
            <v>0</v>
          </cell>
          <cell r="F4421">
            <v>8022247.3799999999</v>
          </cell>
          <cell r="G4421">
            <v>8022247.3799999999</v>
          </cell>
        </row>
        <row r="4422">
          <cell r="B4422" t="str">
            <v>81500-42130-0000-0000-0000</v>
          </cell>
          <cell r="C4422" t="str">
            <v>I.REC-CONVENIOS                         </v>
          </cell>
          <cell r="D4422">
            <v>0</v>
          </cell>
          <cell r="E4422">
            <v>154036.4</v>
          </cell>
          <cell r="F4422">
            <v>783443747.62</v>
          </cell>
          <cell r="G4422">
            <v>783289711.22000003</v>
          </cell>
        </row>
        <row r="4423">
          <cell r="B4423" t="str">
            <v>81500-42130-8300-0001-2801</v>
          </cell>
          <cell r="C4423" t="str">
            <v>I.REC-CONVENIOS CON LA FEDERACION       </v>
          </cell>
          <cell r="D4423">
            <v>0</v>
          </cell>
          <cell r="E4423">
            <v>0</v>
          </cell>
          <cell r="F4423">
            <v>233650735.91</v>
          </cell>
          <cell r="G4423">
            <v>233650735.91</v>
          </cell>
        </row>
        <row r="4424">
          <cell r="B4424" t="str">
            <v>81500-42130-8300-0001-2802</v>
          </cell>
          <cell r="C4424" t="str">
            <v>I.REC-INTERESES POR CONVENIOS FEDERALES</v>
          </cell>
          <cell r="D4424">
            <v>0</v>
          </cell>
          <cell r="E4424">
            <v>0</v>
          </cell>
          <cell r="F4424">
            <v>10387594.710000001</v>
          </cell>
          <cell r="G4424">
            <v>10387594.710000001</v>
          </cell>
        </row>
        <row r="4425">
          <cell r="B4425" t="str">
            <v>81500-42130-8300-0001-2803</v>
          </cell>
          <cell r="C4425" t="str">
            <v>I.REC-CONVENIOS CON GOBIERNO DEL ESTADO</v>
          </cell>
          <cell r="D4425">
            <v>0</v>
          </cell>
          <cell r="E4425">
            <v>154036.4</v>
          </cell>
          <cell r="F4425">
            <v>529895899.11000001</v>
          </cell>
          <cell r="G4425">
            <v>529741862.70999998</v>
          </cell>
        </row>
        <row r="4426">
          <cell r="B4426" t="str">
            <v>81500-42130-8300-0001-2804</v>
          </cell>
          <cell r="C4426" t="str">
            <v>I.REC-INTERESES POR CONVENIOS ESTATALES</v>
          </cell>
          <cell r="D4426">
            <v>0</v>
          </cell>
          <cell r="E4426">
            <v>0</v>
          </cell>
          <cell r="F4426">
            <v>9509517.8900000006</v>
          </cell>
          <cell r="G4426">
            <v>9509517.8900000006</v>
          </cell>
        </row>
        <row r="4427">
          <cell r="B4427" t="str">
            <v>81500-43000-0000-0000-0000</v>
          </cell>
          <cell r="C4427" t="str">
            <v>I.REC-OTROS INGRESOS                    </v>
          </cell>
          <cell r="D4427">
            <v>0</v>
          </cell>
          <cell r="E4427">
            <v>0</v>
          </cell>
          <cell r="F4427">
            <v>131494854.11</v>
          </cell>
          <cell r="G4427">
            <v>131494854.11</v>
          </cell>
        </row>
        <row r="4428">
          <cell r="B4428" t="str">
            <v>81500-43100-0000-0000-0000</v>
          </cell>
          <cell r="C4428" t="str">
            <v>I.REC-INGRESOS FINANCIEROS              </v>
          </cell>
          <cell r="D4428">
            <v>0</v>
          </cell>
          <cell r="E4428">
            <v>0</v>
          </cell>
          <cell r="F4428">
            <v>454.56</v>
          </cell>
          <cell r="G4428">
            <v>454.56</v>
          </cell>
        </row>
        <row r="4429">
          <cell r="B4429" t="str">
            <v>81500-43110-0000-0000-0000</v>
          </cell>
          <cell r="C4429" t="str">
            <v>I.REC-INT GANADOS DE VAL  CREDITOS BONOS</v>
          </cell>
          <cell r="D4429">
            <v>0</v>
          </cell>
          <cell r="E4429">
            <v>0</v>
          </cell>
          <cell r="F4429">
            <v>454.56</v>
          </cell>
          <cell r="G4429">
            <v>454.56</v>
          </cell>
        </row>
        <row r="4430">
          <cell r="B4430" t="str">
            <v>81500-43110-0001-0000-0000</v>
          </cell>
          <cell r="C4430" t="str">
            <v>I.REC- DEPÓSITOS POR DIFERENCIA TIIE</v>
          </cell>
          <cell r="D4430">
            <v>0</v>
          </cell>
          <cell r="E4430">
            <v>0</v>
          </cell>
          <cell r="F4430">
            <v>454.56</v>
          </cell>
          <cell r="G4430">
            <v>454.56</v>
          </cell>
        </row>
        <row r="4431">
          <cell r="B4431" t="str">
            <v>81500-43900-0000-0000-0000</v>
          </cell>
          <cell r="C4431" t="str">
            <v>I.REC-OTROS INGRESOS Y BENEFICIOS VARIOS</v>
          </cell>
          <cell r="D4431">
            <v>0</v>
          </cell>
          <cell r="E4431">
            <v>0</v>
          </cell>
          <cell r="F4431">
            <v>131494399.55</v>
          </cell>
          <cell r="G4431">
            <v>131494399.55</v>
          </cell>
        </row>
        <row r="4432">
          <cell r="B4432" t="str">
            <v>81500-43930-0000-0000-0000</v>
          </cell>
          <cell r="C4432" t="str">
            <v>I.REC-DIFER P TPO DCAMBIO A FAVOR N EFE</v>
          </cell>
          <cell r="D4432">
            <v>0</v>
          </cell>
          <cell r="E4432">
            <v>0</v>
          </cell>
          <cell r="F4432">
            <v>5204.51</v>
          </cell>
          <cell r="G4432">
            <v>5204.51</v>
          </cell>
        </row>
        <row r="4433">
          <cell r="B4433" t="str">
            <v>81500-43990-0000-0000-0000</v>
          </cell>
          <cell r="C4433" t="str">
            <v>I.REC-OTROS INGRESOS Y BENEFICIOS VARIOS</v>
          </cell>
          <cell r="D4433">
            <v>0</v>
          </cell>
          <cell r="E4433">
            <v>0</v>
          </cell>
          <cell r="F4433">
            <v>131489195.04000001</v>
          </cell>
          <cell r="G4433">
            <v>131489195.04000001</v>
          </cell>
        </row>
        <row r="4434">
          <cell r="B4434" t="str">
            <v>81500-43990-0001-0000-0000</v>
          </cell>
          <cell r="C4434" t="str">
            <v>I.REC-ENTRADAS TRANSITORIAS             </v>
          </cell>
          <cell r="D4434">
            <v>0</v>
          </cell>
          <cell r="E4434">
            <v>0</v>
          </cell>
          <cell r="F4434">
            <v>131434531.40000001</v>
          </cell>
          <cell r="G4434">
            <v>131434531.40000001</v>
          </cell>
        </row>
        <row r="4435">
          <cell r="B4435" t="str">
            <v>81500-43990-0003-0000-0000</v>
          </cell>
          <cell r="C4435" t="str">
            <v>I.REC-OTROS INGRESOS Y BENEFICIOS VARIOS</v>
          </cell>
          <cell r="D4435">
            <v>0</v>
          </cell>
          <cell r="E4435">
            <v>0</v>
          </cell>
          <cell r="F4435">
            <v>54663.64</v>
          </cell>
          <cell r="G4435">
            <v>54663.64</v>
          </cell>
        </row>
        <row r="4436">
          <cell r="B4436" t="str">
            <v>82000-00000-0000-0000-0000</v>
          </cell>
          <cell r="C4436" t="str">
            <v>PRESUPUESTO DE EGRESOS                  </v>
          </cell>
          <cell r="D4436">
            <v>0</v>
          </cell>
          <cell r="E4436">
            <v>89499117278.660004</v>
          </cell>
          <cell r="F4436">
            <v>89499117278.660004</v>
          </cell>
          <cell r="G4436">
            <v>0</v>
          </cell>
        </row>
        <row r="4437">
          <cell r="B4437" t="str">
            <v>82100-00000-0000-0000-0000</v>
          </cell>
          <cell r="C4437" t="str">
            <v>PRESUPUESTO DE EGRESOS APROBADO         </v>
          </cell>
          <cell r="D4437">
            <v>0</v>
          </cell>
          <cell r="E4437">
            <v>0</v>
          </cell>
          <cell r="F4437">
            <v>4748469096.2299995</v>
          </cell>
          <cell r="G4437">
            <v>4748469096.2299995</v>
          </cell>
        </row>
        <row r="4438">
          <cell r="B4438" t="str">
            <v>82200-00000-0000-0000-0000</v>
          </cell>
          <cell r="C4438" t="str">
            <v>PRESUPUESTO DE EGRESOS POR EJERCER      </v>
          </cell>
          <cell r="D4438">
            <v>672.8</v>
          </cell>
          <cell r="E4438">
            <v>36667334992.440002</v>
          </cell>
          <cell r="F4438">
            <v>36338005548.029999</v>
          </cell>
          <cell r="G4438">
            <v>329330117.20999998</v>
          </cell>
        </row>
        <row r="4439">
          <cell r="B4439" t="str">
            <v>82300-00000-0000-0000-0000</v>
          </cell>
          <cell r="C4439" t="str">
            <v>MODIF AL PRESUPUESTO DE EGRESOS APROB   </v>
          </cell>
          <cell r="D4439">
            <v>0</v>
          </cell>
          <cell r="E4439">
            <v>29184320945.330002</v>
          </cell>
          <cell r="F4439">
            <v>31924320081.41</v>
          </cell>
          <cell r="G4439">
            <v>-2739999136.0799999</v>
          </cell>
        </row>
        <row r="4440">
          <cell r="B4440" t="str">
            <v>82400-00000-0000-0000-0000</v>
          </cell>
          <cell r="C4440" t="str">
            <v>PRESUPUESTO DE EGRESOS COMPROMETIDO     </v>
          </cell>
          <cell r="D4440">
            <v>-672.8</v>
          </cell>
          <cell r="E4440">
            <v>7159138787.8999996</v>
          </cell>
          <cell r="F4440">
            <v>5518248612.1499996</v>
          </cell>
          <cell r="G4440">
            <v>1640889502.95</v>
          </cell>
        </row>
        <row r="4441">
          <cell r="B4441" t="str">
            <v>82500-00000-0000-0000-0000</v>
          </cell>
          <cell r="C4441" t="str">
            <v>PRESUPUESTO DE EGRESOS DEVENGADO        </v>
          </cell>
          <cell r="D4441">
            <v>0</v>
          </cell>
          <cell r="E4441">
            <v>5518248612.1499996</v>
          </cell>
          <cell r="F4441">
            <v>5485100491.6700001</v>
          </cell>
          <cell r="G4441">
            <v>33148120.48</v>
          </cell>
        </row>
        <row r="4442">
          <cell r="B4442" t="str">
            <v>82600-00000-0000-0000-0000</v>
          </cell>
          <cell r="C4442" t="str">
            <v>PRESUPUESTO DE EGRESOS EJERCIDO         </v>
          </cell>
          <cell r="D4442">
            <v>0</v>
          </cell>
          <cell r="E4442">
            <v>5485100491.6700001</v>
          </cell>
          <cell r="F4442">
            <v>5484973449.1700001</v>
          </cell>
          <cell r="G4442">
            <v>127042.5</v>
          </cell>
        </row>
        <row r="4443">
          <cell r="B4443" t="str">
            <v>82700-00000-0000-0000-0000</v>
          </cell>
          <cell r="C4443" t="str">
            <v>PRESUPUESTO DE EGRESOS PAGADO           </v>
          </cell>
          <cell r="D4443">
            <v>0</v>
          </cell>
          <cell r="E4443">
            <v>5484973449.1700001</v>
          </cell>
          <cell r="F4443">
            <v>0</v>
          </cell>
          <cell r="G4443">
            <v>5484973449.1700001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H53"/>
  <sheetViews>
    <sheetView zoomScaleNormal="100" zoomScaleSheetLayoutView="100" workbookViewId="0">
      <pane ySplit="2" topLeftCell="A3" activePane="bottomLeft" state="frozen"/>
      <selection activeCell="A14" sqref="A14:B14"/>
      <selection pane="bottomLeft" activeCell="B11" sqref="B11:G11"/>
    </sheetView>
  </sheetViews>
  <sheetFormatPr baseColWidth="10" defaultColWidth="12.88671875" defaultRowHeight="10.199999999999999" x14ac:dyDescent="0.2"/>
  <cols>
    <col min="1" max="7" width="14.5546875" style="2" customWidth="1"/>
    <col min="8" max="8" width="1.33203125" style="2" bestFit="1" customWidth="1"/>
    <col min="9" max="9" width="16.5546875" style="2" customWidth="1"/>
    <col min="10" max="10" width="14.5546875" style="2" customWidth="1"/>
    <col min="11" max="16384" width="12.88671875" style="2"/>
  </cols>
  <sheetData>
    <row r="1" spans="1:8" ht="42" customHeight="1" x14ac:dyDescent="0.2">
      <c r="A1" s="438" t="s">
        <v>132</v>
      </c>
      <c r="B1" s="439"/>
      <c r="C1" s="439"/>
      <c r="D1" s="439"/>
      <c r="E1" s="439"/>
      <c r="F1" s="439"/>
      <c r="G1" s="440"/>
      <c r="H1" s="1"/>
    </row>
    <row r="2" spans="1:8" ht="15" customHeight="1" x14ac:dyDescent="0.2">
      <c r="A2" s="171" t="s">
        <v>130</v>
      </c>
      <c r="B2" s="441" t="s">
        <v>131</v>
      </c>
      <c r="C2" s="442"/>
      <c r="D2" s="442"/>
      <c r="E2" s="442"/>
      <c r="F2" s="442"/>
      <c r="G2" s="443"/>
    </row>
    <row r="3" spans="1:8" x14ac:dyDescent="0.2">
      <c r="A3" s="66"/>
      <c r="B3" s="395"/>
      <c r="C3" s="395"/>
      <c r="D3" s="395"/>
      <c r="E3" s="395"/>
      <c r="F3" s="395"/>
      <c r="G3" s="70"/>
    </row>
    <row r="4" spans="1:8" ht="15" customHeight="1" x14ac:dyDescent="0.2">
      <c r="A4" s="67"/>
      <c r="B4" s="444" t="s">
        <v>136</v>
      </c>
      <c r="C4" s="444"/>
      <c r="D4" s="444"/>
      <c r="E4" s="444"/>
      <c r="F4" s="444"/>
      <c r="G4" s="445"/>
    </row>
    <row r="5" spans="1:8" x14ac:dyDescent="0.2">
      <c r="A5" s="67"/>
      <c r="B5" s="396"/>
      <c r="C5" s="396"/>
      <c r="D5" s="396"/>
      <c r="E5" s="396"/>
      <c r="F5" s="396"/>
      <c r="G5" s="71"/>
    </row>
    <row r="6" spans="1:8" ht="15" customHeight="1" x14ac:dyDescent="0.2">
      <c r="A6" s="67"/>
      <c r="B6" s="444" t="s">
        <v>0</v>
      </c>
      <c r="C6" s="444"/>
      <c r="D6" s="444"/>
      <c r="E6" s="444"/>
      <c r="F6" s="444"/>
      <c r="G6" s="445"/>
    </row>
    <row r="7" spans="1:8" ht="15" customHeight="1" x14ac:dyDescent="0.2">
      <c r="A7" s="67" t="s">
        <v>1</v>
      </c>
      <c r="B7" s="436" t="s">
        <v>2</v>
      </c>
      <c r="C7" s="436"/>
      <c r="D7" s="436"/>
      <c r="E7" s="436"/>
      <c r="F7" s="436"/>
      <c r="G7" s="437"/>
    </row>
    <row r="8" spans="1:8" ht="15" customHeight="1" x14ac:dyDescent="0.2">
      <c r="A8" s="67" t="s">
        <v>3</v>
      </c>
      <c r="B8" s="436" t="s">
        <v>4</v>
      </c>
      <c r="C8" s="436"/>
      <c r="D8" s="436"/>
      <c r="E8" s="436"/>
      <c r="F8" s="436"/>
      <c r="G8" s="437"/>
    </row>
    <row r="9" spans="1:8" ht="15" customHeight="1" x14ac:dyDescent="0.2">
      <c r="A9" s="67" t="s">
        <v>5</v>
      </c>
      <c r="B9" s="436" t="s">
        <v>6</v>
      </c>
      <c r="C9" s="436"/>
      <c r="D9" s="436"/>
      <c r="E9" s="436"/>
      <c r="F9" s="436"/>
      <c r="G9" s="437"/>
    </row>
    <row r="10" spans="1:8" ht="15" customHeight="1" x14ac:dyDescent="0.2">
      <c r="A10" s="67" t="s">
        <v>7</v>
      </c>
      <c r="B10" s="436" t="s">
        <v>8</v>
      </c>
      <c r="C10" s="436"/>
      <c r="D10" s="436"/>
      <c r="E10" s="436"/>
      <c r="F10" s="436"/>
      <c r="G10" s="437"/>
    </row>
    <row r="11" spans="1:8" ht="15" customHeight="1" x14ac:dyDescent="0.2">
      <c r="A11" s="67" t="s">
        <v>9</v>
      </c>
      <c r="B11" s="436" t="s">
        <v>10</v>
      </c>
      <c r="C11" s="436"/>
      <c r="D11" s="436"/>
      <c r="E11" s="436"/>
      <c r="F11" s="436"/>
      <c r="G11" s="437"/>
    </row>
    <row r="12" spans="1:8" ht="15" customHeight="1" x14ac:dyDescent="0.2">
      <c r="A12" s="67" t="s">
        <v>11</v>
      </c>
      <c r="B12" s="436" t="s">
        <v>12</v>
      </c>
      <c r="C12" s="436"/>
      <c r="D12" s="436"/>
      <c r="E12" s="436"/>
      <c r="F12" s="436"/>
      <c r="G12" s="437"/>
    </row>
    <row r="13" spans="1:8" ht="15" customHeight="1" x14ac:dyDescent="0.2">
      <c r="A13" s="67" t="s">
        <v>13</v>
      </c>
      <c r="B13" s="436" t="s">
        <v>14</v>
      </c>
      <c r="C13" s="436"/>
      <c r="D13" s="436"/>
      <c r="E13" s="436"/>
      <c r="F13" s="436"/>
      <c r="G13" s="437"/>
    </row>
    <row r="14" spans="1:8" ht="15" customHeight="1" x14ac:dyDescent="0.2">
      <c r="A14" s="67" t="s">
        <v>15</v>
      </c>
      <c r="B14" s="436" t="s">
        <v>16</v>
      </c>
      <c r="C14" s="436"/>
      <c r="D14" s="436"/>
      <c r="E14" s="436"/>
      <c r="F14" s="436"/>
      <c r="G14" s="437"/>
    </row>
    <row r="15" spans="1:8" ht="15" customHeight="1" x14ac:dyDescent="0.2">
      <c r="A15" s="67" t="s">
        <v>17</v>
      </c>
      <c r="B15" s="436" t="s">
        <v>18</v>
      </c>
      <c r="C15" s="436"/>
      <c r="D15" s="436"/>
      <c r="E15" s="436"/>
      <c r="F15" s="436"/>
      <c r="G15" s="437"/>
    </row>
    <row r="16" spans="1:8" ht="15" customHeight="1" x14ac:dyDescent="0.2">
      <c r="A16" s="67" t="s">
        <v>19</v>
      </c>
      <c r="B16" s="436" t="s">
        <v>20</v>
      </c>
      <c r="C16" s="436"/>
      <c r="D16" s="436"/>
      <c r="E16" s="436"/>
      <c r="F16" s="436"/>
      <c r="G16" s="437"/>
    </row>
    <row r="17" spans="1:7" ht="15" customHeight="1" x14ac:dyDescent="0.2">
      <c r="A17" s="67" t="s">
        <v>21</v>
      </c>
      <c r="B17" s="436" t="s">
        <v>22</v>
      </c>
      <c r="C17" s="436"/>
      <c r="D17" s="436"/>
      <c r="E17" s="436"/>
      <c r="F17" s="436"/>
      <c r="G17" s="437"/>
    </row>
    <row r="18" spans="1:7" ht="15" customHeight="1" x14ac:dyDescent="0.2">
      <c r="A18" s="67" t="s">
        <v>23</v>
      </c>
      <c r="B18" s="436" t="s">
        <v>24</v>
      </c>
      <c r="C18" s="436"/>
      <c r="D18" s="436"/>
      <c r="E18" s="436"/>
      <c r="F18" s="436"/>
      <c r="G18" s="437"/>
    </row>
    <row r="19" spans="1:7" ht="15" customHeight="1" x14ac:dyDescent="0.2">
      <c r="A19" s="67" t="s">
        <v>25</v>
      </c>
      <c r="B19" s="436" t="s">
        <v>26</v>
      </c>
      <c r="C19" s="436"/>
      <c r="D19" s="436"/>
      <c r="E19" s="436"/>
      <c r="F19" s="436"/>
      <c r="G19" s="437"/>
    </row>
    <row r="20" spans="1:7" ht="15" customHeight="1" x14ac:dyDescent="0.2">
      <c r="A20" s="67" t="s">
        <v>27</v>
      </c>
      <c r="B20" s="436" t="s">
        <v>28</v>
      </c>
      <c r="C20" s="436"/>
      <c r="D20" s="436"/>
      <c r="E20" s="436"/>
      <c r="F20" s="436"/>
      <c r="G20" s="437"/>
    </row>
    <row r="21" spans="1:7" ht="15" customHeight="1" x14ac:dyDescent="0.2">
      <c r="A21" s="67" t="s">
        <v>228</v>
      </c>
      <c r="B21" s="436" t="s">
        <v>29</v>
      </c>
      <c r="C21" s="436"/>
      <c r="D21" s="436"/>
      <c r="E21" s="436"/>
      <c r="F21" s="436"/>
      <c r="G21" s="437"/>
    </row>
    <row r="22" spans="1:7" ht="15" customHeight="1" x14ac:dyDescent="0.2">
      <c r="A22" s="67" t="s">
        <v>229</v>
      </c>
      <c r="B22" s="436" t="s">
        <v>30</v>
      </c>
      <c r="C22" s="436"/>
      <c r="D22" s="436"/>
      <c r="E22" s="436"/>
      <c r="F22" s="436"/>
      <c r="G22" s="437"/>
    </row>
    <row r="23" spans="1:7" ht="15" customHeight="1" x14ac:dyDescent="0.2">
      <c r="A23" s="67" t="s">
        <v>230</v>
      </c>
      <c r="B23" s="436" t="s">
        <v>31</v>
      </c>
      <c r="C23" s="436"/>
      <c r="D23" s="436"/>
      <c r="E23" s="436"/>
      <c r="F23" s="436"/>
      <c r="G23" s="437"/>
    </row>
    <row r="24" spans="1:7" ht="15" customHeight="1" x14ac:dyDescent="0.2">
      <c r="A24" s="67" t="s">
        <v>32</v>
      </c>
      <c r="B24" s="436" t="s">
        <v>33</v>
      </c>
      <c r="C24" s="436"/>
      <c r="D24" s="436"/>
      <c r="E24" s="436"/>
      <c r="F24" s="436"/>
      <c r="G24" s="437"/>
    </row>
    <row r="25" spans="1:7" ht="15" customHeight="1" x14ac:dyDescent="0.2">
      <c r="A25" s="67" t="s">
        <v>34</v>
      </c>
      <c r="B25" s="436" t="s">
        <v>35</v>
      </c>
      <c r="C25" s="436"/>
      <c r="D25" s="436"/>
      <c r="E25" s="436"/>
      <c r="F25" s="436"/>
      <c r="G25" s="437"/>
    </row>
    <row r="26" spans="1:7" ht="15" customHeight="1" x14ac:dyDescent="0.2">
      <c r="A26" s="67" t="s">
        <v>36</v>
      </c>
      <c r="B26" s="436" t="s">
        <v>37</v>
      </c>
      <c r="C26" s="436"/>
      <c r="D26" s="436"/>
      <c r="E26" s="436"/>
      <c r="F26" s="436"/>
      <c r="G26" s="437"/>
    </row>
    <row r="27" spans="1:7" ht="15" customHeight="1" x14ac:dyDescent="0.2">
      <c r="A27" s="67" t="s">
        <v>38</v>
      </c>
      <c r="B27" s="436" t="s">
        <v>39</v>
      </c>
      <c r="C27" s="436"/>
      <c r="D27" s="436"/>
      <c r="E27" s="436"/>
      <c r="F27" s="436"/>
      <c r="G27" s="437"/>
    </row>
    <row r="28" spans="1:7" ht="15" customHeight="1" x14ac:dyDescent="0.2">
      <c r="A28" s="67" t="s">
        <v>225</v>
      </c>
      <c r="B28" s="436" t="s">
        <v>226</v>
      </c>
      <c r="C28" s="436"/>
      <c r="D28" s="436"/>
      <c r="E28" s="436"/>
      <c r="F28" s="436"/>
      <c r="G28" s="437"/>
    </row>
    <row r="29" spans="1:7" x14ac:dyDescent="0.2">
      <c r="A29" s="67"/>
      <c r="B29" s="396"/>
      <c r="C29" s="396"/>
      <c r="D29" s="396"/>
      <c r="E29" s="396"/>
      <c r="F29" s="396"/>
      <c r="G29" s="72"/>
    </row>
    <row r="30" spans="1:7" x14ac:dyDescent="0.2">
      <c r="A30" s="67"/>
      <c r="B30" s="396"/>
      <c r="C30" s="396"/>
      <c r="D30" s="396"/>
      <c r="E30" s="396"/>
      <c r="F30" s="396"/>
      <c r="G30" s="73"/>
    </row>
    <row r="31" spans="1:7" ht="15" customHeight="1" x14ac:dyDescent="0.2">
      <c r="A31" s="67" t="s">
        <v>140</v>
      </c>
      <c r="B31" s="436" t="s">
        <v>134</v>
      </c>
      <c r="C31" s="436"/>
      <c r="D31" s="436"/>
      <c r="E31" s="436"/>
      <c r="F31" s="436"/>
      <c r="G31" s="437"/>
    </row>
    <row r="32" spans="1:7" ht="15" customHeight="1" x14ac:dyDescent="0.2">
      <c r="A32" s="67" t="s">
        <v>141</v>
      </c>
      <c r="B32" s="436" t="s">
        <v>135</v>
      </c>
      <c r="C32" s="436"/>
      <c r="D32" s="436"/>
      <c r="E32" s="436"/>
      <c r="F32" s="436"/>
      <c r="G32" s="437"/>
    </row>
    <row r="33" spans="1:8" x14ac:dyDescent="0.2">
      <c r="A33" s="67"/>
      <c r="B33" s="396"/>
      <c r="C33" s="396"/>
      <c r="D33" s="396"/>
      <c r="E33" s="396"/>
      <c r="F33" s="396"/>
      <c r="G33" s="72"/>
    </row>
    <row r="34" spans="1:8" ht="15" customHeight="1" x14ac:dyDescent="0.2">
      <c r="A34" s="67"/>
      <c r="B34" s="444" t="s">
        <v>137</v>
      </c>
      <c r="C34" s="444"/>
      <c r="D34" s="444"/>
      <c r="E34" s="444"/>
      <c r="F34" s="444"/>
      <c r="G34" s="445"/>
    </row>
    <row r="35" spans="1:8" ht="15" customHeight="1" x14ac:dyDescent="0.2">
      <c r="A35" s="67" t="s">
        <v>139</v>
      </c>
      <c r="B35" s="436" t="s">
        <v>41</v>
      </c>
      <c r="C35" s="436"/>
      <c r="D35" s="436"/>
      <c r="E35" s="436"/>
      <c r="F35" s="436"/>
      <c r="G35" s="437"/>
    </row>
    <row r="36" spans="1:8" ht="15" customHeight="1" x14ac:dyDescent="0.2">
      <c r="A36" s="67"/>
      <c r="B36" s="436" t="s">
        <v>42</v>
      </c>
      <c r="C36" s="436"/>
      <c r="D36" s="436"/>
      <c r="E36" s="436"/>
      <c r="F36" s="436"/>
      <c r="G36" s="437"/>
    </row>
    <row r="37" spans="1:8" ht="10.8" thickBot="1" x14ac:dyDescent="0.25">
      <c r="A37" s="68"/>
      <c r="B37" s="397"/>
      <c r="C37" s="397"/>
      <c r="D37" s="397"/>
      <c r="E37" s="397"/>
      <c r="F37" s="397"/>
      <c r="G37" s="69"/>
    </row>
    <row r="39" spans="1:8" x14ac:dyDescent="0.2">
      <c r="A39" s="180" t="s">
        <v>235</v>
      </c>
      <c r="B39" s="180"/>
      <c r="C39" s="180"/>
      <c r="D39" s="180"/>
      <c r="E39" s="180"/>
      <c r="F39" s="180"/>
      <c r="G39" s="181"/>
      <c r="H39" s="181"/>
    </row>
    <row r="40" spans="1:8" x14ac:dyDescent="0.2">
      <c r="A40" s="182"/>
      <c r="B40" s="182"/>
      <c r="C40" s="182"/>
      <c r="D40" s="182"/>
      <c r="E40" s="182"/>
      <c r="F40" s="182"/>
      <c r="G40" s="181"/>
      <c r="H40" s="181"/>
    </row>
    <row r="41" spans="1:8" x14ac:dyDescent="0.2">
      <c r="A41" s="183"/>
      <c r="B41" s="183"/>
      <c r="C41" s="183"/>
      <c r="D41" s="183"/>
      <c r="E41" s="183"/>
      <c r="F41" s="183"/>
      <c r="G41" s="184"/>
      <c r="H41" s="183"/>
    </row>
    <row r="42" spans="1:8" x14ac:dyDescent="0.2">
      <c r="A42" s="183"/>
      <c r="B42" s="183"/>
      <c r="C42" s="183"/>
      <c r="D42" s="183"/>
      <c r="E42" s="183"/>
      <c r="F42" s="183"/>
      <c r="G42" s="184"/>
      <c r="H42" s="183"/>
    </row>
    <row r="43" spans="1:8" x14ac:dyDescent="0.2">
      <c r="A43" s="183"/>
      <c r="B43" s="183"/>
      <c r="C43" s="183"/>
      <c r="D43" s="183"/>
      <c r="E43" s="183"/>
      <c r="F43" s="183"/>
      <c r="G43" s="184"/>
      <c r="H43" s="183"/>
    </row>
    <row r="44" spans="1:8" x14ac:dyDescent="0.2">
      <c r="A44" s="183"/>
      <c r="B44" s="183"/>
      <c r="C44" s="183"/>
      <c r="D44" s="183"/>
      <c r="E44" s="183"/>
      <c r="F44" s="183"/>
      <c r="G44" s="184"/>
      <c r="H44" s="183"/>
    </row>
    <row r="45" spans="1:8" x14ac:dyDescent="0.2">
      <c r="A45" s="183"/>
      <c r="B45" s="183"/>
      <c r="C45" s="183"/>
      <c r="D45" s="183"/>
      <c r="E45" s="183"/>
      <c r="F45" s="183"/>
      <c r="G45" s="184"/>
      <c r="H45" s="183"/>
    </row>
    <row r="46" spans="1:8" x14ac:dyDescent="0.2">
      <c r="A46" s="183"/>
      <c r="B46" s="183"/>
      <c r="C46" s="183"/>
      <c r="D46" s="183"/>
      <c r="E46" s="183"/>
      <c r="F46" s="183"/>
      <c r="G46" s="184"/>
      <c r="H46" s="183"/>
    </row>
    <row r="47" spans="1:8" x14ac:dyDescent="0.2">
      <c r="A47" s="183"/>
      <c r="B47" s="183"/>
      <c r="C47" s="183"/>
      <c r="D47" s="183"/>
      <c r="E47" s="183"/>
      <c r="F47" s="183"/>
      <c r="G47" s="184"/>
      <c r="H47" s="183"/>
    </row>
    <row r="48" spans="1:8" x14ac:dyDescent="0.2">
      <c r="A48" s="185"/>
      <c r="B48" s="185"/>
      <c r="C48" s="185"/>
      <c r="D48" s="185"/>
      <c r="E48" s="185"/>
      <c r="F48" s="185"/>
      <c r="G48" s="183"/>
      <c r="H48" s="183"/>
    </row>
    <row r="49" spans="1:8" x14ac:dyDescent="0.2">
      <c r="A49" s="447"/>
      <c r="B49" s="447"/>
      <c r="C49" s="447"/>
      <c r="D49" s="398"/>
      <c r="E49" s="448"/>
      <c r="F49" s="448"/>
      <c r="G49" s="448"/>
      <c r="H49" s="185"/>
    </row>
    <row r="50" spans="1:8" ht="11.25" customHeight="1" x14ac:dyDescent="0.2">
      <c r="A50" s="449" t="s">
        <v>449</v>
      </c>
      <c r="B50" s="449"/>
      <c r="C50" s="449"/>
      <c r="D50" s="399"/>
      <c r="E50" s="449" t="s">
        <v>450</v>
      </c>
      <c r="F50" s="449"/>
      <c r="G50" s="449"/>
    </row>
    <row r="51" spans="1:8" ht="11.25" customHeight="1" x14ac:dyDescent="0.2">
      <c r="A51" s="446" t="s">
        <v>451</v>
      </c>
      <c r="B51" s="446"/>
      <c r="C51" s="446"/>
      <c r="D51" s="399"/>
      <c r="E51" s="446" t="s">
        <v>452</v>
      </c>
      <c r="F51" s="446"/>
      <c r="G51" s="446"/>
    </row>
    <row r="52" spans="1:8" x14ac:dyDescent="0.2">
      <c r="A52" s="400"/>
      <c r="B52" s="400"/>
      <c r="C52" s="400"/>
      <c r="D52" s="400"/>
      <c r="E52" s="400"/>
      <c r="F52" s="400"/>
    </row>
    <row r="53" spans="1:8" x14ac:dyDescent="0.2">
      <c r="A53" s="114"/>
      <c r="B53" s="114"/>
      <c r="C53" s="114"/>
      <c r="D53" s="114"/>
      <c r="E53" s="114"/>
      <c r="F53" s="114"/>
    </row>
  </sheetData>
  <sheetProtection formatCells="0" formatColumns="0" formatRows="0" autoFilter="0" pivotTables="0"/>
  <mergeCells count="37">
    <mergeCell ref="A51:C51"/>
    <mergeCell ref="E51:G51"/>
    <mergeCell ref="B27:G27"/>
    <mergeCell ref="B28:G28"/>
    <mergeCell ref="B31:G31"/>
    <mergeCell ref="B32:G32"/>
    <mergeCell ref="B34:G34"/>
    <mergeCell ref="B35:G35"/>
    <mergeCell ref="B36:G36"/>
    <mergeCell ref="A49:C49"/>
    <mergeCell ref="E49:G49"/>
    <mergeCell ref="A50:C50"/>
    <mergeCell ref="E50:G50"/>
    <mergeCell ref="B26:G26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14:G14"/>
    <mergeCell ref="A1:G1"/>
    <mergeCell ref="B2:G2"/>
    <mergeCell ref="B4:G4"/>
    <mergeCell ref="B6:G6"/>
    <mergeCell ref="B7:G7"/>
    <mergeCell ref="B8:G8"/>
    <mergeCell ref="B9:G9"/>
    <mergeCell ref="B10:G10"/>
    <mergeCell ref="B11:G11"/>
    <mergeCell ref="B12:G12"/>
    <mergeCell ref="B13:G13"/>
  </mergeCells>
  <pageMargins left="0.78740157480314965" right="0.70866141732283472" top="0.74803149606299213" bottom="0.74803149606299213" header="0.31496062992125984" footer="0.31496062992125984"/>
  <pageSetup scale="87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2"/>
  <sheetViews>
    <sheetView zoomScaleNormal="100" zoomScaleSheetLayoutView="90" workbookViewId="0">
      <selection activeCell="B11" sqref="B11"/>
    </sheetView>
  </sheetViews>
  <sheetFormatPr baseColWidth="10" defaultColWidth="11.44140625" defaultRowHeight="10.199999999999999" x14ac:dyDescent="0.2"/>
  <cols>
    <col min="1" max="1" width="22" style="8" customWidth="1"/>
    <col min="2" max="2" width="50.6640625" style="8" customWidth="1"/>
    <col min="3" max="3" width="11.6640625" style="9" bestFit="1" customWidth="1"/>
    <col min="4" max="4" width="32.109375" style="61" bestFit="1" customWidth="1"/>
    <col min="5" max="5" width="17.44140625" style="61" bestFit="1" customWidth="1"/>
    <col min="6" max="6" width="14.6640625" style="8" customWidth="1"/>
    <col min="7" max="16384" width="11.44140625" style="8"/>
  </cols>
  <sheetData>
    <row r="1" spans="1:6" s="89" customFormat="1" x14ac:dyDescent="0.2">
      <c r="A1" s="3" t="s">
        <v>43</v>
      </c>
      <c r="B1" s="3"/>
      <c r="C1" s="230"/>
      <c r="D1" s="224"/>
      <c r="E1" s="4"/>
      <c r="F1" s="5"/>
    </row>
    <row r="2" spans="1:6" s="89" customFormat="1" x14ac:dyDescent="0.2">
      <c r="A2" s="3" t="s">
        <v>138</v>
      </c>
      <c r="B2" s="3"/>
      <c r="C2" s="230"/>
      <c r="D2" s="224"/>
      <c r="E2" s="4"/>
    </row>
    <row r="3" spans="1:6" s="89" customFormat="1" x14ac:dyDescent="0.2">
      <c r="C3" s="7"/>
      <c r="D3" s="224"/>
      <c r="E3" s="4"/>
    </row>
    <row r="4" spans="1:6" s="89" customFormat="1" x14ac:dyDescent="0.2">
      <c r="C4" s="7"/>
      <c r="D4" s="224"/>
      <c r="E4" s="4"/>
    </row>
    <row r="5" spans="1:6" s="89" customFormat="1" ht="11.25" customHeight="1" x14ac:dyDescent="0.2">
      <c r="A5" s="200" t="s">
        <v>453</v>
      </c>
      <c r="B5" s="213"/>
      <c r="C5" s="7"/>
      <c r="D5" s="230"/>
      <c r="E5" s="189" t="s">
        <v>242</v>
      </c>
    </row>
    <row r="6" spans="1:6" s="89" customFormat="1" x14ac:dyDescent="0.2">
      <c r="A6" s="232"/>
      <c r="B6" s="232"/>
      <c r="C6" s="231"/>
      <c r="D6" s="3"/>
      <c r="E6" s="230"/>
      <c r="F6" s="3"/>
    </row>
    <row r="7" spans="1:6" ht="15" customHeight="1" x14ac:dyDescent="0.2">
      <c r="A7" s="211" t="s">
        <v>45</v>
      </c>
      <c r="B7" s="210" t="s">
        <v>46</v>
      </c>
      <c r="C7" s="208" t="s">
        <v>241</v>
      </c>
      <c r="D7" s="209" t="s">
        <v>240</v>
      </c>
      <c r="E7" s="208" t="s">
        <v>239</v>
      </c>
    </row>
    <row r="8" spans="1:6" ht="11.25" customHeight="1" x14ac:dyDescent="0.2">
      <c r="A8" s="206" t="s">
        <v>454</v>
      </c>
      <c r="B8" s="206" t="s">
        <v>455</v>
      </c>
      <c r="C8" s="205">
        <v>345143465.58999997</v>
      </c>
      <c r="D8" s="229" t="s">
        <v>460</v>
      </c>
      <c r="E8" s="205" t="s">
        <v>461</v>
      </c>
    </row>
    <row r="9" spans="1:6" ht="11.25" customHeight="1" x14ac:dyDescent="0.2">
      <c r="A9" s="206" t="s">
        <v>456</v>
      </c>
      <c r="B9" s="206" t="s">
        <v>457</v>
      </c>
      <c r="C9" s="205">
        <v>71500000</v>
      </c>
      <c r="D9" s="229" t="s">
        <v>460</v>
      </c>
      <c r="E9" s="205" t="s">
        <v>461</v>
      </c>
    </row>
    <row r="10" spans="1:6" ht="11.25" customHeight="1" x14ac:dyDescent="0.2">
      <c r="A10" s="206" t="s">
        <v>458</v>
      </c>
      <c r="B10" s="206" t="s">
        <v>459</v>
      </c>
      <c r="C10" s="205">
        <v>200000000</v>
      </c>
      <c r="D10" s="229" t="s">
        <v>460</v>
      </c>
      <c r="E10" s="205" t="s">
        <v>461</v>
      </c>
    </row>
    <row r="11" spans="1:6" x14ac:dyDescent="0.2">
      <c r="A11" s="228"/>
      <c r="B11" s="228" t="s">
        <v>248</v>
      </c>
      <c r="C11" s="215">
        <f>SUM(C8:C10)</f>
        <v>616643465.58999991</v>
      </c>
      <c r="D11" s="227"/>
      <c r="E11" s="215"/>
    </row>
    <row r="12" spans="1:6" x14ac:dyDescent="0.2">
      <c r="A12" s="226"/>
      <c r="B12" s="226"/>
      <c r="C12" s="225"/>
      <c r="D12" s="226"/>
      <c r="E12" s="225"/>
    </row>
    <row r="13" spans="1:6" x14ac:dyDescent="0.2">
      <c r="A13" s="226"/>
      <c r="B13" s="226"/>
      <c r="C13" s="225"/>
      <c r="D13" s="226"/>
      <c r="E13" s="225"/>
    </row>
    <row r="14" spans="1:6" ht="11.25" customHeight="1" x14ac:dyDescent="0.2">
      <c r="A14" s="200" t="s">
        <v>247</v>
      </c>
      <c r="B14" s="213"/>
      <c r="C14" s="212"/>
      <c r="D14" s="189" t="s">
        <v>242</v>
      </c>
    </row>
    <row r="15" spans="1:6" x14ac:dyDescent="0.2">
      <c r="A15" s="89"/>
      <c r="B15" s="89"/>
      <c r="C15" s="7"/>
      <c r="D15" s="224"/>
      <c r="E15" s="4"/>
      <c r="F15" s="89"/>
    </row>
    <row r="16" spans="1:6" ht="15" customHeight="1" x14ac:dyDescent="0.2">
      <c r="A16" s="211" t="s">
        <v>45</v>
      </c>
      <c r="B16" s="210" t="s">
        <v>46</v>
      </c>
      <c r="C16" s="208" t="s">
        <v>241</v>
      </c>
      <c r="D16" s="209" t="s">
        <v>240</v>
      </c>
      <c r="E16" s="223"/>
    </row>
    <row r="17" spans="1:6" ht="11.25" customHeight="1" x14ac:dyDescent="0.2">
      <c r="A17" s="221"/>
      <c r="B17" s="401" t="s">
        <v>461</v>
      </c>
      <c r="C17" s="219"/>
      <c r="D17" s="205"/>
      <c r="E17" s="10"/>
    </row>
    <row r="18" spans="1:6" x14ac:dyDescent="0.2">
      <c r="A18" s="218"/>
      <c r="B18" s="218" t="s">
        <v>246</v>
      </c>
      <c r="C18" s="217">
        <f>SUM(C17:C17)</f>
        <v>0</v>
      </c>
      <c r="D18" s="222"/>
      <c r="E18" s="11"/>
    </row>
    <row r="19" spans="1:6" x14ac:dyDescent="0.2">
      <c r="A19" s="60"/>
      <c r="B19" s="60"/>
      <c r="C19" s="214"/>
      <c r="D19" s="60"/>
      <c r="E19" s="214"/>
      <c r="F19" s="89"/>
    </row>
    <row r="20" spans="1:6" x14ac:dyDescent="0.2">
      <c r="A20" s="60"/>
      <c r="B20" s="60"/>
      <c r="C20" s="214"/>
      <c r="D20" s="60"/>
      <c r="E20" s="214"/>
      <c r="F20" s="89"/>
    </row>
    <row r="21" spans="1:6" ht="11.25" customHeight="1" x14ac:dyDescent="0.2">
      <c r="A21" s="200" t="s">
        <v>245</v>
      </c>
      <c r="B21" s="213"/>
      <c r="C21" s="212"/>
      <c r="D21" s="89"/>
      <c r="E21" s="189" t="s">
        <v>242</v>
      </c>
    </row>
    <row r="22" spans="1:6" x14ac:dyDescent="0.2">
      <c r="A22" s="89"/>
      <c r="B22" s="89"/>
      <c r="C22" s="7"/>
      <c r="D22" s="89"/>
      <c r="E22" s="7"/>
      <c r="F22" s="89"/>
    </row>
    <row r="23" spans="1:6" ht="15" customHeight="1" x14ac:dyDescent="0.2">
      <c r="A23" s="211" t="s">
        <v>45</v>
      </c>
      <c r="B23" s="210" t="s">
        <v>46</v>
      </c>
      <c r="C23" s="208" t="s">
        <v>241</v>
      </c>
      <c r="D23" s="209" t="s">
        <v>240</v>
      </c>
      <c r="E23" s="208" t="s">
        <v>239</v>
      </c>
      <c r="F23" s="207"/>
    </row>
    <row r="24" spans="1:6" x14ac:dyDescent="0.2">
      <c r="A24" s="221"/>
      <c r="B24" s="401" t="s">
        <v>461</v>
      </c>
      <c r="C24" s="219"/>
      <c r="D24" s="219"/>
      <c r="E24" s="205"/>
      <c r="F24" s="10"/>
    </row>
    <row r="25" spans="1:6" x14ac:dyDescent="0.2">
      <c r="A25" s="218"/>
      <c r="B25" s="218" t="s">
        <v>244</v>
      </c>
      <c r="C25" s="217">
        <f>SUM(C24:C24)</f>
        <v>0</v>
      </c>
      <c r="D25" s="216"/>
      <c r="E25" s="215"/>
      <c r="F25" s="11"/>
    </row>
    <row r="26" spans="1:6" x14ac:dyDescent="0.2">
      <c r="A26" s="60"/>
      <c r="B26" s="60"/>
      <c r="C26" s="214"/>
      <c r="D26" s="60"/>
      <c r="E26" s="214"/>
      <c r="F26" s="89"/>
    </row>
    <row r="27" spans="1:6" x14ac:dyDescent="0.2">
      <c r="A27" s="60"/>
      <c r="B27" s="60"/>
      <c r="C27" s="214"/>
      <c r="D27" s="60"/>
      <c r="E27" s="214"/>
      <c r="F27" s="89"/>
    </row>
    <row r="28" spans="1:6" ht="11.25" customHeight="1" x14ac:dyDescent="0.2">
      <c r="A28" s="200" t="s">
        <v>243</v>
      </c>
      <c r="B28" s="213"/>
      <c r="C28" s="212"/>
      <c r="D28" s="89"/>
      <c r="E28" s="189" t="s">
        <v>242</v>
      </c>
    </row>
    <row r="29" spans="1:6" x14ac:dyDescent="0.2">
      <c r="A29" s="89"/>
      <c r="B29" s="89"/>
      <c r="C29" s="7"/>
      <c r="D29" s="89"/>
      <c r="E29" s="7"/>
      <c r="F29" s="89"/>
    </row>
    <row r="30" spans="1:6" ht="15" customHeight="1" x14ac:dyDescent="0.2">
      <c r="A30" s="211" t="s">
        <v>45</v>
      </c>
      <c r="B30" s="210" t="s">
        <v>46</v>
      </c>
      <c r="C30" s="208" t="s">
        <v>241</v>
      </c>
      <c r="D30" s="209" t="s">
        <v>240</v>
      </c>
      <c r="E30" s="208" t="s">
        <v>239</v>
      </c>
      <c r="F30" s="207"/>
    </row>
    <row r="31" spans="1:6" x14ac:dyDescent="0.2">
      <c r="A31" s="206" t="s">
        <v>462</v>
      </c>
      <c r="B31" s="206" t="s">
        <v>463</v>
      </c>
      <c r="C31" s="205">
        <v>24804.3</v>
      </c>
      <c r="D31" s="205" t="s">
        <v>464</v>
      </c>
      <c r="E31" s="205" t="s">
        <v>461</v>
      </c>
      <c r="F31" s="10"/>
    </row>
    <row r="32" spans="1:6" x14ac:dyDescent="0.2">
      <c r="A32" s="204"/>
      <c r="B32" s="204" t="s">
        <v>238</v>
      </c>
      <c r="C32" s="203">
        <f>SUM(C31:C31)</f>
        <v>24804.3</v>
      </c>
      <c r="D32" s="202"/>
      <c r="E32" s="201"/>
      <c r="F32" s="11"/>
    </row>
  </sheetData>
  <dataValidations count="5">
    <dataValidation allowBlank="1" showInputMessage="1" showErrorMessage="1" prompt="Saldo final de la Información Financiera Trimestral que se presenta (trimestral: 1er, 2do, 3ro. o 4to.)." sqref="C7 C16 C23 C30"/>
    <dataValidation allowBlank="1" showInputMessage="1" showErrorMessage="1" prompt="Corresponde al número de la cuenta de acuerdo al Plan de Cuentas emitido por el CONAC (DOF 23/12/2015)." sqref="A7 A16 A23 A30"/>
    <dataValidation allowBlank="1" showInputMessage="1" showErrorMessage="1" prompt="Corresponde al nombre o descripción de la cuenta de acuerdo al Plan de Cuentas emitido por el CONAC." sqref="B7 B16 B23 B30"/>
    <dataValidation allowBlank="1" showInputMessage="1" showErrorMessage="1" prompt="Especificar el tipo de instrumento de inversión: Bondes, Petrobonos, Cetes, Mesa de dinero, etc." sqref="D7 D16 D23 D30"/>
    <dataValidation allowBlank="1" showInputMessage="1" showErrorMessage="1" prompt="En los casos en que la inversión se localice en dos o mas tipos de instrumentos, se detallará cada una de ellas y el importe invertido." sqref="E7 E23 E3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ColWidth="11.44140625" defaultRowHeight="10.199999999999999" x14ac:dyDescent="0.2"/>
  <cols>
    <col min="1" max="1" width="20.6640625" style="8" customWidth="1"/>
    <col min="2" max="2" width="50.6640625" style="8" customWidth="1"/>
    <col min="3" max="3" width="17.6640625" style="9" customWidth="1"/>
    <col min="4" max="5" width="17.6640625" style="61" customWidth="1"/>
    <col min="6" max="6" width="14.6640625" style="8" customWidth="1"/>
    <col min="7" max="16384" width="11.44140625" style="8"/>
  </cols>
  <sheetData>
    <row r="2" spans="1:6" ht="15" customHeight="1" x14ac:dyDescent="0.2">
      <c r="A2" s="450" t="s">
        <v>142</v>
      </c>
      <c r="B2" s="451"/>
      <c r="C2" s="8"/>
      <c r="D2" s="90"/>
      <c r="E2" s="90"/>
    </row>
    <row r="3" spans="1:6" ht="10.8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233</v>
      </c>
      <c r="B4" s="138"/>
      <c r="C4" s="138"/>
      <c r="D4" s="138"/>
      <c r="E4" s="138"/>
      <c r="F4" s="103"/>
    </row>
    <row r="5" spans="1:6" ht="14.1" customHeight="1" x14ac:dyDescent="0.2">
      <c r="A5" s="139" t="s">
        <v>143</v>
      </c>
      <c r="B5" s="140"/>
      <c r="C5" s="140"/>
      <c r="D5" s="140"/>
      <c r="E5" s="140"/>
      <c r="F5" s="103"/>
    </row>
    <row r="6" spans="1:6" ht="14.1" customHeight="1" x14ac:dyDescent="0.2">
      <c r="A6" s="452" t="s">
        <v>227</v>
      </c>
      <c r="B6" s="453"/>
      <c r="C6" s="453"/>
      <c r="D6" s="453"/>
      <c r="E6" s="453"/>
      <c r="F6" s="136"/>
    </row>
    <row r="7" spans="1:6" ht="14.1" customHeight="1" x14ac:dyDescent="0.2">
      <c r="A7" s="139" t="s">
        <v>144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145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2"/>
  <sheetViews>
    <sheetView zoomScaleNormal="100" zoomScaleSheetLayoutView="100" workbookViewId="0">
      <selection activeCell="B8" activeCellId="1" sqref="A1:H32 B8"/>
    </sheetView>
  </sheetViews>
  <sheetFormatPr baseColWidth="10" defaultColWidth="11.44140625" defaultRowHeight="10.199999999999999" x14ac:dyDescent="0.2"/>
  <cols>
    <col min="1" max="1" width="22.33203125" style="89" customWidth="1"/>
    <col min="2" max="2" width="37.109375" style="89" bestFit="1" customWidth="1"/>
    <col min="3" max="6" width="10" style="7" bestFit="1" customWidth="1"/>
    <col min="7" max="7" width="8.6640625" style="7" bestFit="1" customWidth="1"/>
    <col min="8" max="8" width="12" style="7" bestFit="1" customWidth="1"/>
    <col min="9" max="10" width="11.44140625" style="89" customWidth="1"/>
    <col min="11" max="16384" width="11.44140625" style="89"/>
  </cols>
  <sheetData>
    <row r="1" spans="1:8" x14ac:dyDescent="0.2">
      <c r="A1" s="3" t="s">
        <v>43</v>
      </c>
      <c r="B1" s="3"/>
      <c r="H1" s="243"/>
    </row>
    <row r="2" spans="1:8" x14ac:dyDescent="0.2">
      <c r="A2" s="3" t="s">
        <v>138</v>
      </c>
      <c r="B2" s="3"/>
      <c r="C2" s="9"/>
      <c r="D2" s="9"/>
      <c r="E2" s="9"/>
    </row>
    <row r="3" spans="1:8" x14ac:dyDescent="0.2">
      <c r="B3" s="3"/>
      <c r="C3" s="9"/>
      <c r="D3" s="9"/>
      <c r="E3" s="9"/>
    </row>
    <row r="5" spans="1:8" s="239" customFormat="1" ht="11.25" customHeight="1" x14ac:dyDescent="0.2">
      <c r="A5" s="242" t="s">
        <v>256</v>
      </c>
      <c r="B5" s="242"/>
      <c r="C5" s="241"/>
      <c r="D5" s="241"/>
      <c r="E5" s="241"/>
      <c r="F5" s="7"/>
      <c r="G5" s="7"/>
      <c r="H5" s="240" t="s">
        <v>253</v>
      </c>
    </row>
    <row r="6" spans="1:8" x14ac:dyDescent="0.2">
      <c r="A6" s="232"/>
      <c r="B6" s="232"/>
      <c r="C6" s="230"/>
      <c r="D6" s="230"/>
      <c r="E6" s="230"/>
      <c r="F6" s="230"/>
      <c r="G6" s="230"/>
      <c r="H6" s="230"/>
    </row>
    <row r="7" spans="1:8" ht="15" customHeight="1" x14ac:dyDescent="0.2">
      <c r="A7" s="211" t="s">
        <v>45</v>
      </c>
      <c r="B7" s="210" t="s">
        <v>46</v>
      </c>
      <c r="C7" s="208" t="s">
        <v>241</v>
      </c>
      <c r="D7" s="238">
        <v>2016</v>
      </c>
      <c r="E7" s="238">
        <v>2015</v>
      </c>
      <c r="F7" s="237" t="s">
        <v>252</v>
      </c>
      <c r="G7" s="237" t="s">
        <v>251</v>
      </c>
      <c r="H7" s="236" t="s">
        <v>250</v>
      </c>
    </row>
    <row r="8" spans="1:8" x14ac:dyDescent="0.2">
      <c r="A8" s="221" t="s">
        <v>465</v>
      </c>
      <c r="B8" s="221" t="s">
        <v>466</v>
      </c>
      <c r="C8" s="235">
        <v>0</v>
      </c>
      <c r="D8" s="235">
        <v>79356.55</v>
      </c>
      <c r="E8" s="235">
        <v>79356.55</v>
      </c>
      <c r="F8" s="235">
        <v>78907.25</v>
      </c>
      <c r="G8" s="235">
        <v>76211.67</v>
      </c>
      <c r="H8" s="235">
        <v>86255.84</v>
      </c>
    </row>
    <row r="9" spans="1:8" x14ac:dyDescent="0.2">
      <c r="A9" s="221" t="s">
        <v>467</v>
      </c>
      <c r="B9" s="221" t="s">
        <v>468</v>
      </c>
      <c r="C9" s="235">
        <v>7947.07</v>
      </c>
      <c r="D9" s="235">
        <v>2092959.74</v>
      </c>
      <c r="E9" s="235">
        <v>79356.55</v>
      </c>
      <c r="F9" s="235">
        <v>4527406.57</v>
      </c>
      <c r="G9" s="235">
        <v>0</v>
      </c>
      <c r="H9" s="235">
        <v>0</v>
      </c>
    </row>
    <row r="10" spans="1:8" x14ac:dyDescent="0.2">
      <c r="A10" s="221" t="s">
        <v>469</v>
      </c>
      <c r="B10" s="221" t="s">
        <v>470</v>
      </c>
      <c r="C10" s="235">
        <v>89934.8</v>
      </c>
      <c r="D10" s="235">
        <v>79180.25</v>
      </c>
      <c r="E10" s="235">
        <v>79356.55</v>
      </c>
      <c r="F10" s="235">
        <v>18823.36</v>
      </c>
      <c r="G10" s="235">
        <v>18823.36</v>
      </c>
      <c r="H10" s="235">
        <v>0</v>
      </c>
    </row>
    <row r="11" spans="1:8" x14ac:dyDescent="0.2">
      <c r="A11" s="221" t="s">
        <v>471</v>
      </c>
      <c r="B11" s="221" t="s">
        <v>472</v>
      </c>
      <c r="C11" s="235">
        <v>9148619.5</v>
      </c>
      <c r="D11" s="235">
        <v>0</v>
      </c>
      <c r="E11" s="235">
        <v>2030000</v>
      </c>
      <c r="F11" s="235">
        <v>0</v>
      </c>
      <c r="G11" s="235">
        <v>0</v>
      </c>
      <c r="H11" s="235">
        <v>0</v>
      </c>
    </row>
    <row r="12" spans="1:8" x14ac:dyDescent="0.2">
      <c r="A12" s="221" t="s">
        <v>473</v>
      </c>
      <c r="B12" s="221" t="s">
        <v>474</v>
      </c>
      <c r="C12" s="235">
        <v>64660.13</v>
      </c>
      <c r="D12" s="235">
        <v>87930.25</v>
      </c>
      <c r="E12" s="235">
        <v>79356.55</v>
      </c>
      <c r="F12" s="235">
        <v>0</v>
      </c>
      <c r="G12" s="235">
        <v>0</v>
      </c>
      <c r="H12" s="235">
        <v>0</v>
      </c>
    </row>
    <row r="13" spans="1:8" x14ac:dyDescent="0.2">
      <c r="A13" s="234"/>
      <c r="B13" s="234" t="s">
        <v>255</v>
      </c>
      <c r="C13" s="233">
        <f t="shared" ref="C13:H13" si="0">SUM(C8:C12)</f>
        <v>9311161.5</v>
      </c>
      <c r="D13" s="233">
        <f t="shared" si="0"/>
        <v>2339426.79</v>
      </c>
      <c r="E13" s="233">
        <f t="shared" si="0"/>
        <v>2347426.1999999997</v>
      </c>
      <c r="F13" s="233">
        <f t="shared" si="0"/>
        <v>4625137.1800000006</v>
      </c>
      <c r="G13" s="233">
        <f t="shared" si="0"/>
        <v>95035.03</v>
      </c>
      <c r="H13" s="233">
        <f t="shared" si="0"/>
        <v>86255.84</v>
      </c>
    </row>
    <row r="14" spans="1:8" x14ac:dyDescent="0.2">
      <c r="A14" s="60"/>
      <c r="B14" s="60"/>
      <c r="C14" s="214"/>
      <c r="D14" s="214"/>
      <c r="E14" s="214"/>
      <c r="F14" s="214"/>
      <c r="G14" s="214"/>
      <c r="H14" s="214"/>
    </row>
    <row r="15" spans="1:8" x14ac:dyDescent="0.2">
      <c r="A15" s="60"/>
      <c r="B15" s="60"/>
      <c r="C15" s="214"/>
      <c r="D15" s="214"/>
      <c r="E15" s="214"/>
      <c r="F15" s="214"/>
      <c r="G15" s="214"/>
      <c r="H15" s="214"/>
    </row>
    <row r="16" spans="1:8" s="239" customFormat="1" ht="11.25" customHeight="1" x14ac:dyDescent="0.2">
      <c r="A16" s="242" t="s">
        <v>254</v>
      </c>
      <c r="B16" s="242"/>
      <c r="C16" s="241"/>
      <c r="D16" s="241"/>
      <c r="E16" s="241"/>
      <c r="F16" s="7"/>
      <c r="G16" s="7"/>
      <c r="H16" s="240" t="s">
        <v>253</v>
      </c>
    </row>
    <row r="17" spans="1:8" x14ac:dyDescent="0.2">
      <c r="A17" s="232"/>
      <c r="B17" s="232"/>
      <c r="C17" s="230"/>
      <c r="D17" s="230"/>
      <c r="E17" s="230"/>
      <c r="F17" s="230"/>
      <c r="G17" s="230"/>
      <c r="H17" s="230"/>
    </row>
    <row r="18" spans="1:8" ht="15" customHeight="1" x14ac:dyDescent="0.2">
      <c r="A18" s="211" t="s">
        <v>45</v>
      </c>
      <c r="B18" s="210" t="s">
        <v>46</v>
      </c>
      <c r="C18" s="208" t="s">
        <v>241</v>
      </c>
      <c r="D18" s="238">
        <v>2016</v>
      </c>
      <c r="E18" s="238">
        <v>2015</v>
      </c>
      <c r="F18" s="237" t="s">
        <v>252</v>
      </c>
      <c r="G18" s="237" t="s">
        <v>251</v>
      </c>
      <c r="H18" s="236" t="s">
        <v>250</v>
      </c>
    </row>
    <row r="19" spans="1:8" x14ac:dyDescent="0.2">
      <c r="A19" s="221" t="s">
        <v>475</v>
      </c>
      <c r="B19" s="221" t="s">
        <v>476</v>
      </c>
      <c r="C19" s="235">
        <v>1247973.8</v>
      </c>
      <c r="D19" s="235">
        <v>1625928.1</v>
      </c>
      <c r="E19" s="235">
        <v>333564.2</v>
      </c>
      <c r="F19" s="235">
        <v>75459.399999999994</v>
      </c>
      <c r="G19" s="235">
        <v>43500</v>
      </c>
      <c r="H19" s="235">
        <v>0</v>
      </c>
    </row>
    <row r="20" spans="1:8" x14ac:dyDescent="0.2">
      <c r="A20" s="221" t="s">
        <v>477</v>
      </c>
      <c r="B20" s="221" t="s">
        <v>478</v>
      </c>
      <c r="C20" s="235">
        <v>0</v>
      </c>
      <c r="D20" s="235">
        <v>479.78</v>
      </c>
      <c r="E20" s="235">
        <v>1234.3</v>
      </c>
      <c r="F20" s="235">
        <v>1314.62</v>
      </c>
      <c r="G20" s="235">
        <v>204.6</v>
      </c>
      <c r="H20" s="235">
        <v>0</v>
      </c>
    </row>
    <row r="21" spans="1:8" x14ac:dyDescent="0.2">
      <c r="A21" s="221" t="s">
        <v>479</v>
      </c>
      <c r="B21" s="221" t="s">
        <v>480</v>
      </c>
      <c r="C21" s="235">
        <v>0</v>
      </c>
      <c r="D21" s="235">
        <v>3981.45</v>
      </c>
      <c r="E21" s="235">
        <v>748.06</v>
      </c>
      <c r="F21" s="235">
        <v>405.05</v>
      </c>
      <c r="G21" s="235">
        <v>-403.72</v>
      </c>
      <c r="H21" s="235">
        <v>0</v>
      </c>
    </row>
    <row r="22" spans="1:8" x14ac:dyDescent="0.2">
      <c r="A22" s="221" t="s">
        <v>481</v>
      </c>
      <c r="B22" s="221" t="s">
        <v>482</v>
      </c>
      <c r="C22" s="235">
        <v>0</v>
      </c>
      <c r="D22" s="235">
        <v>0</v>
      </c>
      <c r="E22" s="235">
        <v>0</v>
      </c>
      <c r="F22" s="235">
        <v>2514.96</v>
      </c>
      <c r="G22" s="235">
        <v>0</v>
      </c>
      <c r="H22" s="235">
        <v>0</v>
      </c>
    </row>
    <row r="23" spans="1:8" x14ac:dyDescent="0.2">
      <c r="A23" s="221" t="s">
        <v>483</v>
      </c>
      <c r="B23" s="221" t="s">
        <v>484</v>
      </c>
      <c r="C23" s="235">
        <v>0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</row>
    <row r="24" spans="1:8" x14ac:dyDescent="0.2">
      <c r="A24" s="221" t="s">
        <v>485</v>
      </c>
      <c r="B24" s="221" t="s">
        <v>486</v>
      </c>
      <c r="C24" s="235">
        <v>0</v>
      </c>
      <c r="D24" s="235">
        <v>3471.18</v>
      </c>
      <c r="E24" s="235">
        <v>11459.55</v>
      </c>
      <c r="F24" s="235">
        <v>8817.5300000000007</v>
      </c>
      <c r="G24" s="235">
        <v>26245.360000000001</v>
      </c>
      <c r="H24" s="235">
        <v>0</v>
      </c>
    </row>
    <row r="25" spans="1:8" x14ac:dyDescent="0.2">
      <c r="A25" s="221" t="s">
        <v>487</v>
      </c>
      <c r="B25" s="221" t="s">
        <v>488</v>
      </c>
      <c r="C25" s="235">
        <v>0</v>
      </c>
      <c r="D25" s="235">
        <v>7234.5</v>
      </c>
      <c r="E25" s="235">
        <v>5073.6499999999996</v>
      </c>
      <c r="F25" s="235">
        <v>16586.919999999998</v>
      </c>
      <c r="G25" s="235">
        <v>20017.5</v>
      </c>
      <c r="H25" s="235">
        <v>0</v>
      </c>
    </row>
    <row r="26" spans="1:8" x14ac:dyDescent="0.2">
      <c r="A26" s="221" t="s">
        <v>489</v>
      </c>
      <c r="B26" s="221" t="s">
        <v>490</v>
      </c>
      <c r="C26" s="235">
        <v>0</v>
      </c>
      <c r="D26" s="235">
        <v>3936.31</v>
      </c>
      <c r="E26" s="235">
        <v>0</v>
      </c>
      <c r="F26" s="235">
        <v>1594.26</v>
      </c>
      <c r="G26" s="235">
        <v>3662.34</v>
      </c>
      <c r="H26" s="235">
        <v>0</v>
      </c>
    </row>
    <row r="27" spans="1:8" x14ac:dyDescent="0.2">
      <c r="A27" s="221" t="s">
        <v>491</v>
      </c>
      <c r="B27" s="221" t="s">
        <v>492</v>
      </c>
      <c r="C27" s="235">
        <v>0</v>
      </c>
      <c r="D27" s="235">
        <v>8662.56</v>
      </c>
      <c r="E27" s="235">
        <v>11639</v>
      </c>
      <c r="F27" s="235">
        <v>15194.76</v>
      </c>
      <c r="G27" s="235">
        <v>-1216.6500000000001</v>
      </c>
      <c r="H27" s="235">
        <v>0</v>
      </c>
    </row>
    <row r="28" spans="1:8" x14ac:dyDescent="0.2">
      <c r="A28" s="221" t="s">
        <v>493</v>
      </c>
      <c r="B28" s="221" t="s">
        <v>494</v>
      </c>
      <c r="C28" s="235">
        <v>0</v>
      </c>
      <c r="D28" s="235">
        <v>33577.17</v>
      </c>
      <c r="E28" s="235">
        <v>12493.42</v>
      </c>
      <c r="F28" s="235">
        <v>984.67</v>
      </c>
      <c r="G28" s="235">
        <v>19763.43</v>
      </c>
      <c r="H28" s="235">
        <v>0</v>
      </c>
    </row>
    <row r="29" spans="1:8" x14ac:dyDescent="0.2">
      <c r="A29" s="221" t="s">
        <v>495</v>
      </c>
      <c r="B29" s="221" t="s">
        <v>496</v>
      </c>
      <c r="C29" s="235">
        <v>0</v>
      </c>
      <c r="D29" s="235">
        <v>59405.15</v>
      </c>
      <c r="E29" s="235">
        <v>1062.82</v>
      </c>
      <c r="F29" s="235">
        <v>9524.2199999999993</v>
      </c>
      <c r="G29" s="235">
        <v>0</v>
      </c>
      <c r="H29" s="235">
        <v>0</v>
      </c>
    </row>
    <row r="30" spans="1:8" x14ac:dyDescent="0.2">
      <c r="A30" s="221" t="s">
        <v>497</v>
      </c>
      <c r="B30" s="221" t="s">
        <v>498</v>
      </c>
      <c r="C30" s="235">
        <v>0</v>
      </c>
      <c r="D30" s="235">
        <v>147700</v>
      </c>
      <c r="E30" s="235">
        <v>147700</v>
      </c>
      <c r="F30" s="235">
        <v>147700</v>
      </c>
      <c r="G30" s="235">
        <v>147700</v>
      </c>
      <c r="H30" s="235">
        <v>0</v>
      </c>
    </row>
    <row r="31" spans="1:8" x14ac:dyDescent="0.2">
      <c r="A31" s="221" t="s">
        <v>499</v>
      </c>
      <c r="B31" s="221" t="s">
        <v>500</v>
      </c>
      <c r="C31" s="235">
        <v>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</row>
    <row r="32" spans="1:8" x14ac:dyDescent="0.2">
      <c r="A32" s="234"/>
      <c r="B32" s="234" t="s">
        <v>249</v>
      </c>
      <c r="C32" s="233">
        <f t="shared" ref="C32:H32" si="1">SUM(C19:C31)</f>
        <v>1247973.8</v>
      </c>
      <c r="D32" s="233">
        <f t="shared" si="1"/>
        <v>1894376.2</v>
      </c>
      <c r="E32" s="233">
        <f t="shared" si="1"/>
        <v>524975</v>
      </c>
      <c r="F32" s="233">
        <f t="shared" si="1"/>
        <v>280096.39</v>
      </c>
      <c r="G32" s="233">
        <f t="shared" si="1"/>
        <v>259472.86</v>
      </c>
      <c r="H32" s="233">
        <f t="shared" si="1"/>
        <v>0</v>
      </c>
    </row>
  </sheetData>
  <dataValidations count="8">
    <dataValidation allowBlank="1" showInputMessage="1" showErrorMessage="1" prompt="Saldo final al 31 de diciembre de 2016." sqref="D7 D18"/>
    <dataValidation allowBlank="1" showInputMessage="1" showErrorMessage="1" prompt="Saldo final de la Información Financiera Trimestral que se presenta (trimestral: 1er, 2do, 3ro. o 4to.)." sqref="C18 C7"/>
    <dataValidation allowBlank="1" showInputMessage="1" showErrorMessage="1" prompt="Corresponde al número de la cuenta de acuerdo al Plan de Cuentas emitido por el CONAC (DOF 23/12/2015)." sqref="A7 A18"/>
    <dataValidation allowBlank="1" showInputMessage="1" showErrorMessage="1" prompt="Saldo final al 31 de diciembre de 2015." sqref="E7 E18"/>
    <dataValidation allowBlank="1" showInputMessage="1" showErrorMessage="1" prompt="Saldo final al 31 de diciembre de 2014." sqref="F18 F7"/>
    <dataValidation allowBlank="1" showInputMessage="1" showErrorMessage="1" prompt="Saldo final al 31 de diciembre de 2013." sqref="G7 G18"/>
    <dataValidation allowBlank="1" showInputMessage="1" showErrorMessage="1" prompt="Corresponde al nombre o descripción de la cuenta de acuerdo al Plan de Cuentas emitido por el CONAC." sqref="B7 B18"/>
    <dataValidation allowBlank="1" showInputMessage="1" showErrorMessage="1" prompt="Saldo final al 31 de diciembre de 2012." sqref="H7 H18"/>
  </dataValidations>
  <pageMargins left="0.7" right="0.7" top="0.75" bottom="0.75" header="0.3" footer="0.3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6" width="17.6640625" style="7" customWidth="1"/>
    <col min="7" max="8" width="11.44140625" style="89" customWidth="1"/>
    <col min="9" max="16384" width="11.44140625" style="89"/>
  </cols>
  <sheetData>
    <row r="2" spans="1:5" ht="15" customHeight="1" x14ac:dyDescent="0.2">
      <c r="A2" s="450" t="s">
        <v>142</v>
      </c>
      <c r="B2" s="451"/>
      <c r="C2" s="89"/>
      <c r="D2" s="89"/>
      <c r="E2" s="89"/>
    </row>
    <row r="3" spans="1:5" ht="10.8" thickBot="1" x14ac:dyDescent="0.25">
      <c r="C3" s="89"/>
      <c r="D3" s="89"/>
      <c r="E3" s="89"/>
    </row>
    <row r="4" spans="1:5" ht="14.1" customHeight="1" x14ac:dyDescent="0.2">
      <c r="A4" s="137" t="s">
        <v>233</v>
      </c>
      <c r="B4" s="94"/>
      <c r="C4" s="94"/>
      <c r="D4" s="94"/>
      <c r="E4" s="95"/>
    </row>
    <row r="5" spans="1:5" ht="14.1" customHeight="1" x14ac:dyDescent="0.2">
      <c r="A5" s="139" t="s">
        <v>143</v>
      </c>
      <c r="B5" s="92"/>
      <c r="C5" s="92"/>
      <c r="D5" s="92"/>
      <c r="E5" s="93"/>
    </row>
    <row r="6" spans="1:5" ht="14.1" customHeight="1" x14ac:dyDescent="0.2">
      <c r="A6" s="139" t="s">
        <v>146</v>
      </c>
      <c r="B6" s="92"/>
      <c r="C6" s="92"/>
      <c r="D6" s="92"/>
      <c r="E6" s="93"/>
    </row>
    <row r="7" spans="1:5" ht="14.1" customHeight="1" x14ac:dyDescent="0.2">
      <c r="A7" s="143" t="s">
        <v>147</v>
      </c>
      <c r="B7" s="92"/>
      <c r="C7" s="92"/>
      <c r="D7" s="92"/>
      <c r="E7" s="93"/>
    </row>
    <row r="8" spans="1:5" ht="14.1" customHeight="1" x14ac:dyDescent="0.2">
      <c r="A8" s="143" t="s">
        <v>148</v>
      </c>
      <c r="B8" s="12"/>
      <c r="C8" s="12"/>
      <c r="D8" s="12"/>
      <c r="E8" s="96"/>
    </row>
    <row r="9" spans="1:5" ht="14.1" customHeight="1" thickBot="1" x14ac:dyDescent="0.25">
      <c r="A9" s="144" t="s">
        <v>149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31"/>
  <sheetViews>
    <sheetView zoomScaleNormal="100" zoomScaleSheetLayoutView="100" workbookViewId="0">
      <selection sqref="A1:I245"/>
    </sheetView>
  </sheetViews>
  <sheetFormatPr baseColWidth="10" defaultColWidth="11.44140625" defaultRowHeight="10.199999999999999" x14ac:dyDescent="0.2"/>
  <cols>
    <col min="1" max="1" width="22.5546875" style="89" customWidth="1"/>
    <col min="2" max="2" width="38.5546875" style="89" customWidth="1"/>
    <col min="3" max="4" width="11.6640625" style="7" bestFit="1" customWidth="1"/>
    <col min="5" max="6" width="8.88671875" style="7" bestFit="1" customWidth="1"/>
    <col min="7" max="7" width="8.5546875" style="7" bestFit="1" customWidth="1"/>
    <col min="8" max="9" width="18.6640625" style="89" customWidth="1"/>
    <col min="10" max="10" width="11.44140625" style="89" customWidth="1"/>
    <col min="11" max="16384" width="11.44140625" style="8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138</v>
      </c>
      <c r="B2" s="3"/>
    </row>
    <row r="3" spans="1:10" x14ac:dyDescent="0.2">
      <c r="J3" s="8"/>
    </row>
    <row r="4" spans="1:10" x14ac:dyDescent="0.2">
      <c r="J4" s="8"/>
    </row>
    <row r="5" spans="1:10" x14ac:dyDescent="0.2">
      <c r="A5" s="200" t="s">
        <v>282</v>
      </c>
      <c r="B5" s="213"/>
      <c r="E5" s="248"/>
      <c r="F5" s="248"/>
      <c r="I5" s="250" t="s">
        <v>265</v>
      </c>
    </row>
    <row r="6" spans="1:10" x14ac:dyDescent="0.2">
      <c r="A6" s="249"/>
      <c r="B6" s="249"/>
      <c r="C6" s="248"/>
      <c r="D6" s="248"/>
      <c r="E6" s="248"/>
      <c r="F6" s="248"/>
    </row>
    <row r="7" spans="1:10" x14ac:dyDescent="0.2">
      <c r="A7" s="211" t="s">
        <v>45</v>
      </c>
      <c r="B7" s="210" t="s">
        <v>46</v>
      </c>
      <c r="C7" s="247" t="s">
        <v>264</v>
      </c>
      <c r="D7" s="247" t="s">
        <v>263</v>
      </c>
      <c r="E7" s="247" t="s">
        <v>262</v>
      </c>
      <c r="F7" s="247" t="s">
        <v>261</v>
      </c>
      <c r="G7" s="246" t="s">
        <v>260</v>
      </c>
      <c r="H7" s="210" t="s">
        <v>259</v>
      </c>
      <c r="I7" s="210" t="s">
        <v>258</v>
      </c>
    </row>
    <row r="8" spans="1:10" x14ac:dyDescent="0.2">
      <c r="A8" s="220" t="s">
        <v>501</v>
      </c>
      <c r="B8" s="256" t="s">
        <v>502</v>
      </c>
      <c r="C8" s="205">
        <v>20729.810000000001</v>
      </c>
      <c r="D8" s="254"/>
      <c r="E8" s="254"/>
      <c r="F8" s="254"/>
      <c r="G8" s="253">
        <f>+C8</f>
        <v>20729.810000000001</v>
      </c>
      <c r="H8" s="244" t="s">
        <v>517</v>
      </c>
      <c r="I8" s="252" t="s">
        <v>519</v>
      </c>
    </row>
    <row r="9" spans="1:10" x14ac:dyDescent="0.2">
      <c r="A9" s="220" t="s">
        <v>503</v>
      </c>
      <c r="B9" s="256" t="s">
        <v>504</v>
      </c>
      <c r="C9" s="205">
        <v>194880</v>
      </c>
      <c r="D9" s="254">
        <f>+C9</f>
        <v>194880</v>
      </c>
      <c r="E9" s="254"/>
      <c r="F9" s="254"/>
      <c r="G9" s="253"/>
      <c r="H9" s="244" t="s">
        <v>517</v>
      </c>
      <c r="I9" s="252" t="s">
        <v>518</v>
      </c>
    </row>
    <row r="10" spans="1:10" x14ac:dyDescent="0.2">
      <c r="A10" s="220" t="s">
        <v>505</v>
      </c>
      <c r="B10" s="256" t="s">
        <v>506</v>
      </c>
      <c r="C10" s="205">
        <v>84000</v>
      </c>
      <c r="D10" s="254">
        <f t="shared" ref="D10:D15" si="0">+C10</f>
        <v>84000</v>
      </c>
      <c r="E10" s="254"/>
      <c r="F10" s="254"/>
      <c r="G10" s="253"/>
      <c r="H10" s="244" t="s">
        <v>517</v>
      </c>
      <c r="I10" s="252" t="s">
        <v>518</v>
      </c>
    </row>
    <row r="11" spans="1:10" x14ac:dyDescent="0.2">
      <c r="A11" s="220" t="s">
        <v>507</v>
      </c>
      <c r="B11" s="256" t="s">
        <v>508</v>
      </c>
      <c r="C11" s="205">
        <v>16000</v>
      </c>
      <c r="D11" s="254">
        <f t="shared" si="0"/>
        <v>16000</v>
      </c>
      <c r="E11" s="254"/>
      <c r="F11" s="254"/>
      <c r="G11" s="253"/>
      <c r="H11" s="244" t="s">
        <v>517</v>
      </c>
      <c r="I11" s="252" t="s">
        <v>518</v>
      </c>
    </row>
    <row r="12" spans="1:10" x14ac:dyDescent="0.2">
      <c r="A12" s="220" t="s">
        <v>509</v>
      </c>
      <c r="B12" s="256" t="s">
        <v>510</v>
      </c>
      <c r="C12" s="205">
        <v>1159</v>
      </c>
      <c r="D12" s="254">
        <f t="shared" si="0"/>
        <v>1159</v>
      </c>
      <c r="E12" s="254"/>
      <c r="F12" s="254"/>
      <c r="G12" s="253"/>
      <c r="H12" s="244" t="s">
        <v>517</v>
      </c>
      <c r="I12" s="252" t="s">
        <v>518</v>
      </c>
    </row>
    <row r="13" spans="1:10" x14ac:dyDescent="0.2">
      <c r="A13" s="220" t="s">
        <v>511</v>
      </c>
      <c r="B13" s="256" t="s">
        <v>512</v>
      </c>
      <c r="C13" s="205">
        <v>2444</v>
      </c>
      <c r="D13" s="254">
        <f t="shared" si="0"/>
        <v>2444</v>
      </c>
      <c r="E13" s="254"/>
      <c r="F13" s="254"/>
      <c r="G13" s="253"/>
      <c r="H13" s="244" t="s">
        <v>517</v>
      </c>
      <c r="I13" s="252" t="s">
        <v>518</v>
      </c>
    </row>
    <row r="14" spans="1:10" x14ac:dyDescent="0.2">
      <c r="A14" s="220" t="s">
        <v>513</v>
      </c>
      <c r="B14" s="256" t="s">
        <v>514</v>
      </c>
      <c r="C14" s="205">
        <v>15014.88</v>
      </c>
      <c r="D14" s="254">
        <f t="shared" si="0"/>
        <v>15014.88</v>
      </c>
      <c r="E14" s="254"/>
      <c r="F14" s="254"/>
      <c r="G14" s="253"/>
      <c r="H14" s="244" t="s">
        <v>517</v>
      </c>
      <c r="I14" s="252" t="s">
        <v>518</v>
      </c>
    </row>
    <row r="15" spans="1:10" x14ac:dyDescent="0.2">
      <c r="A15" s="220" t="s">
        <v>515</v>
      </c>
      <c r="B15" s="256" t="s">
        <v>516</v>
      </c>
      <c r="C15" s="255">
        <v>2420</v>
      </c>
      <c r="D15" s="254">
        <f t="shared" si="0"/>
        <v>2420</v>
      </c>
      <c r="E15" s="254"/>
      <c r="F15" s="254"/>
      <c r="G15" s="253"/>
      <c r="H15" s="244" t="s">
        <v>517</v>
      </c>
      <c r="I15" s="252" t="s">
        <v>518</v>
      </c>
    </row>
    <row r="16" spans="1:10" x14ac:dyDescent="0.2">
      <c r="A16" s="234"/>
      <c r="B16" s="234" t="s">
        <v>281</v>
      </c>
      <c r="C16" s="233">
        <f>SUM(C8:C15)</f>
        <v>336647.69</v>
      </c>
      <c r="D16" s="233">
        <f>SUM(D8:D15)</f>
        <v>315917.88</v>
      </c>
      <c r="E16" s="233">
        <f>SUM(E8:E15)</f>
        <v>0</v>
      </c>
      <c r="F16" s="233">
        <f>SUM(F8:F15)</f>
        <v>0</v>
      </c>
      <c r="G16" s="233">
        <f>SUM(G8:G15)</f>
        <v>20729.810000000001</v>
      </c>
      <c r="H16" s="227"/>
      <c r="I16" s="227"/>
    </row>
    <row r="17" spans="1:9" x14ac:dyDescent="0.2">
      <c r="A17" s="60"/>
      <c r="B17" s="60"/>
      <c r="C17" s="214"/>
      <c r="D17" s="214"/>
      <c r="E17" s="214"/>
      <c r="F17" s="214"/>
      <c r="G17" s="214"/>
      <c r="H17" s="60"/>
      <c r="I17" s="60"/>
    </row>
    <row r="18" spans="1:9" x14ac:dyDescent="0.2">
      <c r="A18" s="60"/>
      <c r="B18" s="60"/>
      <c r="C18" s="214"/>
      <c r="D18" s="214"/>
      <c r="E18" s="214"/>
      <c r="F18" s="214"/>
      <c r="G18" s="214"/>
      <c r="H18" s="60"/>
      <c r="I18" s="60"/>
    </row>
    <row r="19" spans="1:9" x14ac:dyDescent="0.2">
      <c r="A19" s="200" t="s">
        <v>280</v>
      </c>
      <c r="B19" s="213"/>
      <c r="E19" s="248"/>
      <c r="F19" s="248"/>
      <c r="I19" s="250" t="s">
        <v>265</v>
      </c>
    </row>
    <row r="20" spans="1:9" x14ac:dyDescent="0.2">
      <c r="A20" s="249"/>
      <c r="B20" s="249"/>
      <c r="C20" s="248"/>
      <c r="D20" s="248"/>
      <c r="E20" s="248"/>
      <c r="F20" s="248"/>
    </row>
    <row r="21" spans="1:9" x14ac:dyDescent="0.2">
      <c r="A21" s="211" t="s">
        <v>45</v>
      </c>
      <c r="B21" s="210" t="s">
        <v>46</v>
      </c>
      <c r="C21" s="247" t="s">
        <v>264</v>
      </c>
      <c r="D21" s="247" t="s">
        <v>263</v>
      </c>
      <c r="E21" s="247" t="s">
        <v>262</v>
      </c>
      <c r="F21" s="247" t="s">
        <v>261</v>
      </c>
      <c r="G21" s="246" t="s">
        <v>260</v>
      </c>
      <c r="H21" s="210" t="s">
        <v>259</v>
      </c>
      <c r="I21" s="210" t="s">
        <v>258</v>
      </c>
    </row>
    <row r="22" spans="1:9" x14ac:dyDescent="0.2">
      <c r="A22" s="206"/>
      <c r="B22" s="401" t="s">
        <v>461</v>
      </c>
      <c r="C22" s="205"/>
      <c r="D22" s="245"/>
      <c r="E22" s="245"/>
      <c r="F22" s="245"/>
      <c r="G22" s="245"/>
      <c r="H22" s="244"/>
      <c r="I22" s="244"/>
    </row>
    <row r="23" spans="1:9" x14ac:dyDescent="0.2">
      <c r="A23" s="62"/>
      <c r="B23" s="62" t="s">
        <v>279</v>
      </c>
      <c r="C23" s="227">
        <f>SUM(C22:C22)</f>
        <v>0</v>
      </c>
      <c r="D23" s="227">
        <f>SUM(D22:D22)</f>
        <v>0</v>
      </c>
      <c r="E23" s="227">
        <f>SUM(E22:E22)</f>
        <v>0</v>
      </c>
      <c r="F23" s="227">
        <f>SUM(F22:F22)</f>
        <v>0</v>
      </c>
      <c r="G23" s="227">
        <f>SUM(G22:G22)</f>
        <v>0</v>
      </c>
      <c r="H23" s="227"/>
      <c r="I23" s="227"/>
    </row>
    <row r="26" spans="1:9" x14ac:dyDescent="0.2">
      <c r="A26" s="200" t="s">
        <v>278</v>
      </c>
      <c r="B26" s="213"/>
      <c r="E26" s="248"/>
      <c r="F26" s="248"/>
      <c r="I26" s="250" t="s">
        <v>265</v>
      </c>
    </row>
    <row r="27" spans="1:9" x14ac:dyDescent="0.2">
      <c r="A27" s="249"/>
      <c r="B27" s="249"/>
      <c r="C27" s="248"/>
      <c r="D27" s="248"/>
      <c r="E27" s="248"/>
      <c r="F27" s="248"/>
    </row>
    <row r="28" spans="1:9" x14ac:dyDescent="0.2">
      <c r="A28" s="211" t="s">
        <v>45</v>
      </c>
      <c r="B28" s="210" t="s">
        <v>46</v>
      </c>
      <c r="C28" s="247" t="s">
        <v>264</v>
      </c>
      <c r="D28" s="247" t="s">
        <v>263</v>
      </c>
      <c r="E28" s="247" t="s">
        <v>262</v>
      </c>
      <c r="F28" s="247" t="s">
        <v>261</v>
      </c>
      <c r="G28" s="246" t="s">
        <v>260</v>
      </c>
      <c r="H28" s="210" t="s">
        <v>259</v>
      </c>
      <c r="I28" s="210" t="s">
        <v>258</v>
      </c>
    </row>
    <row r="29" spans="1:9" x14ac:dyDescent="0.2">
      <c r="A29" s="206"/>
      <c r="B29" s="401" t="s">
        <v>461</v>
      </c>
      <c r="C29" s="205"/>
      <c r="D29" s="245"/>
      <c r="E29" s="245"/>
      <c r="F29" s="245"/>
      <c r="G29" s="245"/>
      <c r="H29" s="244"/>
      <c r="I29" s="244"/>
    </row>
    <row r="30" spans="1:9" x14ac:dyDescent="0.2">
      <c r="A30" s="62"/>
      <c r="B30" s="62" t="s">
        <v>277</v>
      </c>
      <c r="C30" s="227">
        <f>SUM(C29:C29)</f>
        <v>0</v>
      </c>
      <c r="D30" s="227">
        <f>SUM(D29:D29)</f>
        <v>0</v>
      </c>
      <c r="E30" s="227">
        <f>SUM(E29:E29)</f>
        <v>0</v>
      </c>
      <c r="F30" s="227">
        <f>SUM(F29:F29)</f>
        <v>0</v>
      </c>
      <c r="G30" s="227">
        <f>SUM(G29:G29)</f>
        <v>0</v>
      </c>
      <c r="H30" s="227"/>
      <c r="I30" s="227"/>
    </row>
    <row r="33" spans="1:9" x14ac:dyDescent="0.2">
      <c r="A33" s="200" t="s">
        <v>276</v>
      </c>
      <c r="B33" s="213"/>
      <c r="E33" s="248"/>
      <c r="F33" s="248"/>
      <c r="I33" s="250" t="s">
        <v>265</v>
      </c>
    </row>
    <row r="34" spans="1:9" x14ac:dyDescent="0.2">
      <c r="A34" s="249"/>
      <c r="B34" s="249"/>
      <c r="C34" s="248"/>
      <c r="D34" s="248"/>
      <c r="E34" s="248"/>
      <c r="F34" s="248"/>
    </row>
    <row r="35" spans="1:9" x14ac:dyDescent="0.2">
      <c r="A35" s="211" t="s">
        <v>45</v>
      </c>
      <c r="B35" s="210" t="s">
        <v>46</v>
      </c>
      <c r="C35" s="247" t="s">
        <v>264</v>
      </c>
      <c r="D35" s="247" t="s">
        <v>263</v>
      </c>
      <c r="E35" s="247" t="s">
        <v>262</v>
      </c>
      <c r="F35" s="247" t="s">
        <v>261</v>
      </c>
      <c r="G35" s="246" t="s">
        <v>260</v>
      </c>
      <c r="H35" s="210" t="s">
        <v>259</v>
      </c>
      <c r="I35" s="210" t="s">
        <v>258</v>
      </c>
    </row>
    <row r="36" spans="1:9" x14ac:dyDescent="0.2">
      <c r="A36" s="206"/>
      <c r="B36" s="401" t="s">
        <v>461</v>
      </c>
      <c r="C36" s="205"/>
      <c r="D36" s="245"/>
      <c r="E36" s="245"/>
      <c r="F36" s="245"/>
      <c r="G36" s="245"/>
      <c r="H36" s="244"/>
      <c r="I36" s="244"/>
    </row>
    <row r="37" spans="1:9" x14ac:dyDescent="0.2">
      <c r="A37" s="62"/>
      <c r="B37" s="62" t="s">
        <v>275</v>
      </c>
      <c r="C37" s="227">
        <f>SUM(C36:C36)</f>
        <v>0</v>
      </c>
      <c r="D37" s="227">
        <f>SUM(D36:D36)</f>
        <v>0</v>
      </c>
      <c r="E37" s="227">
        <f>SUM(E36:E36)</f>
        <v>0</v>
      </c>
      <c r="F37" s="227">
        <f>SUM(F36:F36)</f>
        <v>0</v>
      </c>
      <c r="G37" s="227">
        <f>SUM(G36:G36)</f>
        <v>0</v>
      </c>
      <c r="H37" s="227"/>
      <c r="I37" s="227"/>
    </row>
    <row r="40" spans="1:9" x14ac:dyDescent="0.2">
      <c r="A40" s="200" t="s">
        <v>274</v>
      </c>
      <c r="B40" s="213"/>
      <c r="C40" s="248"/>
      <c r="D40" s="248"/>
      <c r="E40" s="248"/>
      <c r="F40" s="248"/>
    </row>
    <row r="41" spans="1:9" x14ac:dyDescent="0.2">
      <c r="A41" s="249"/>
      <c r="B41" s="249"/>
      <c r="C41" s="248"/>
      <c r="D41" s="248"/>
      <c r="E41" s="248"/>
      <c r="F41" s="248"/>
    </row>
    <row r="42" spans="1:9" x14ac:dyDescent="0.2">
      <c r="A42" s="211" t="s">
        <v>45</v>
      </c>
      <c r="B42" s="210" t="s">
        <v>46</v>
      </c>
      <c r="C42" s="247" t="s">
        <v>264</v>
      </c>
      <c r="D42" s="247" t="s">
        <v>263</v>
      </c>
      <c r="E42" s="247" t="s">
        <v>262</v>
      </c>
      <c r="F42" s="247" t="s">
        <v>261</v>
      </c>
      <c r="G42" s="246" t="s">
        <v>260</v>
      </c>
      <c r="H42" s="210" t="s">
        <v>259</v>
      </c>
      <c r="I42" s="210" t="s">
        <v>258</v>
      </c>
    </row>
    <row r="43" spans="1:9" x14ac:dyDescent="0.2">
      <c r="A43" s="206" t="s">
        <v>520</v>
      </c>
      <c r="B43" s="206" t="s">
        <v>521</v>
      </c>
      <c r="C43" s="205">
        <v>304543.35999999999</v>
      </c>
      <c r="D43" s="245"/>
      <c r="E43" s="245">
        <f>+C43</f>
        <v>304543.35999999999</v>
      </c>
      <c r="F43" s="245"/>
      <c r="G43" s="245"/>
      <c r="H43" s="244"/>
      <c r="I43" s="244"/>
    </row>
    <row r="44" spans="1:9" x14ac:dyDescent="0.2">
      <c r="A44" s="206" t="s">
        <v>522</v>
      </c>
      <c r="B44" s="206" t="s">
        <v>523</v>
      </c>
      <c r="C44" s="205">
        <v>146737.13</v>
      </c>
      <c r="D44" s="245">
        <f>+C44</f>
        <v>146737.13</v>
      </c>
      <c r="E44" s="245"/>
      <c r="F44" s="245"/>
      <c r="G44" s="245"/>
      <c r="H44" s="244"/>
      <c r="I44" s="244"/>
    </row>
    <row r="45" spans="1:9" x14ac:dyDescent="0.2">
      <c r="A45" s="206" t="s">
        <v>524</v>
      </c>
      <c r="B45" s="206" t="s">
        <v>525</v>
      </c>
      <c r="C45" s="205">
        <v>734752.64</v>
      </c>
      <c r="D45" s="245">
        <f t="shared" ref="D45:D108" si="1">+C45</f>
        <v>734752.64</v>
      </c>
      <c r="E45" s="245"/>
      <c r="F45" s="245"/>
      <c r="G45" s="245"/>
      <c r="H45" s="244"/>
      <c r="I45" s="244"/>
    </row>
    <row r="46" spans="1:9" x14ac:dyDescent="0.2">
      <c r="A46" s="206" t="s">
        <v>526</v>
      </c>
      <c r="B46" s="206" t="s">
        <v>527</v>
      </c>
      <c r="C46" s="205">
        <v>298893.95</v>
      </c>
      <c r="D46" s="245">
        <f t="shared" si="1"/>
        <v>298893.95</v>
      </c>
      <c r="E46" s="245"/>
      <c r="F46" s="245"/>
      <c r="G46" s="245"/>
      <c r="H46" s="244"/>
      <c r="I46" s="244"/>
    </row>
    <row r="47" spans="1:9" x14ac:dyDescent="0.2">
      <c r="A47" s="206" t="s">
        <v>528</v>
      </c>
      <c r="B47" s="206" t="s">
        <v>529</v>
      </c>
      <c r="C47" s="205">
        <v>111831.27</v>
      </c>
      <c r="D47" s="245">
        <f t="shared" si="1"/>
        <v>111831.27</v>
      </c>
      <c r="E47" s="245"/>
      <c r="F47" s="245"/>
      <c r="G47" s="245"/>
      <c r="H47" s="244"/>
      <c r="I47" s="244"/>
    </row>
    <row r="48" spans="1:9" x14ac:dyDescent="0.2">
      <c r="A48" s="206" t="s">
        <v>530</v>
      </c>
      <c r="B48" s="206" t="s">
        <v>531</v>
      </c>
      <c r="C48" s="205">
        <v>17929.34</v>
      </c>
      <c r="D48" s="245">
        <f t="shared" si="1"/>
        <v>17929.34</v>
      </c>
      <c r="E48" s="245"/>
      <c r="F48" s="245"/>
      <c r="G48" s="245"/>
      <c r="H48" s="244"/>
      <c r="I48" s="244"/>
    </row>
    <row r="49" spans="1:9" x14ac:dyDescent="0.2">
      <c r="A49" s="206" t="s">
        <v>532</v>
      </c>
      <c r="B49" s="206" t="s">
        <v>533</v>
      </c>
      <c r="C49" s="205">
        <v>1423147.74</v>
      </c>
      <c r="D49" s="245">
        <f t="shared" si="1"/>
        <v>1423147.74</v>
      </c>
      <c r="E49" s="245"/>
      <c r="F49" s="245"/>
      <c r="G49" s="245"/>
      <c r="H49" s="244"/>
      <c r="I49" s="244"/>
    </row>
    <row r="50" spans="1:9" x14ac:dyDescent="0.2">
      <c r="A50" s="206" t="s">
        <v>534</v>
      </c>
      <c r="B50" s="206" t="s">
        <v>535</v>
      </c>
      <c r="C50" s="205">
        <v>4229299.59</v>
      </c>
      <c r="D50" s="245">
        <f t="shared" si="1"/>
        <v>4229299.59</v>
      </c>
      <c r="E50" s="245"/>
      <c r="F50" s="245"/>
      <c r="G50" s="245"/>
      <c r="H50" s="244"/>
      <c r="I50" s="244"/>
    </row>
    <row r="51" spans="1:9" x14ac:dyDescent="0.2">
      <c r="A51" s="206" t="s">
        <v>536</v>
      </c>
      <c r="B51" s="206" t="s">
        <v>537</v>
      </c>
      <c r="C51" s="205">
        <v>8722242.0500000007</v>
      </c>
      <c r="D51" s="245">
        <f t="shared" si="1"/>
        <v>8722242.0500000007</v>
      </c>
      <c r="E51" s="245"/>
      <c r="F51" s="245"/>
      <c r="G51" s="245"/>
      <c r="H51" s="244"/>
      <c r="I51" s="244"/>
    </row>
    <row r="52" spans="1:9" x14ac:dyDescent="0.2">
      <c r="A52" s="206" t="s">
        <v>538</v>
      </c>
      <c r="B52" s="206" t="s">
        <v>539</v>
      </c>
      <c r="C52" s="205">
        <v>2304213.2999999998</v>
      </c>
      <c r="D52" s="245">
        <f t="shared" si="1"/>
        <v>2304213.2999999998</v>
      </c>
      <c r="E52" s="245"/>
      <c r="F52" s="245"/>
      <c r="G52" s="245"/>
      <c r="H52" s="244"/>
      <c r="I52" s="244"/>
    </row>
    <row r="53" spans="1:9" x14ac:dyDescent="0.2">
      <c r="A53" s="206" t="s">
        <v>540</v>
      </c>
      <c r="B53" s="206" t="s">
        <v>541</v>
      </c>
      <c r="C53" s="205">
        <v>447166.11</v>
      </c>
      <c r="D53" s="245">
        <f t="shared" si="1"/>
        <v>447166.11</v>
      </c>
      <c r="E53" s="245"/>
      <c r="F53" s="245"/>
      <c r="G53" s="245"/>
      <c r="H53" s="244"/>
      <c r="I53" s="244"/>
    </row>
    <row r="54" spans="1:9" x14ac:dyDescent="0.2">
      <c r="A54" s="206" t="s">
        <v>542</v>
      </c>
      <c r="B54" s="206" t="s">
        <v>543</v>
      </c>
      <c r="C54" s="205">
        <v>2226487.5499999998</v>
      </c>
      <c r="D54" s="245">
        <f t="shared" si="1"/>
        <v>2226487.5499999998</v>
      </c>
      <c r="E54" s="245"/>
      <c r="F54" s="245"/>
      <c r="G54" s="245"/>
      <c r="H54" s="244"/>
      <c r="I54" s="244"/>
    </row>
    <row r="55" spans="1:9" x14ac:dyDescent="0.2">
      <c r="A55" s="206" t="s">
        <v>544</v>
      </c>
      <c r="B55" s="206" t="s">
        <v>545</v>
      </c>
      <c r="C55" s="205">
        <v>692733.88</v>
      </c>
      <c r="D55" s="245">
        <f t="shared" si="1"/>
        <v>692733.88</v>
      </c>
      <c r="E55" s="245"/>
      <c r="F55" s="245"/>
      <c r="G55" s="245"/>
      <c r="H55" s="244"/>
      <c r="I55" s="244"/>
    </row>
    <row r="56" spans="1:9" x14ac:dyDescent="0.2">
      <c r="A56" s="206" t="s">
        <v>546</v>
      </c>
      <c r="B56" s="206" t="s">
        <v>547</v>
      </c>
      <c r="C56" s="205">
        <v>457894.81</v>
      </c>
      <c r="D56" s="245">
        <f t="shared" si="1"/>
        <v>457894.81</v>
      </c>
      <c r="E56" s="245"/>
      <c r="F56" s="245"/>
      <c r="G56" s="245"/>
      <c r="H56" s="244"/>
      <c r="I56" s="244"/>
    </row>
    <row r="57" spans="1:9" x14ac:dyDescent="0.2">
      <c r="A57" s="206" t="s">
        <v>548</v>
      </c>
      <c r="B57" s="206" t="s">
        <v>549</v>
      </c>
      <c r="C57" s="205">
        <v>289046</v>
      </c>
      <c r="D57" s="245">
        <f t="shared" si="1"/>
        <v>289046</v>
      </c>
      <c r="E57" s="245"/>
      <c r="F57" s="245"/>
      <c r="G57" s="245"/>
      <c r="H57" s="244"/>
      <c r="I57" s="244"/>
    </row>
    <row r="58" spans="1:9" x14ac:dyDescent="0.2">
      <c r="A58" s="206" t="s">
        <v>550</v>
      </c>
      <c r="B58" s="206" t="s">
        <v>551</v>
      </c>
      <c r="C58" s="205">
        <v>6412881.25</v>
      </c>
      <c r="D58" s="245">
        <f t="shared" si="1"/>
        <v>6412881.25</v>
      </c>
      <c r="E58" s="245"/>
      <c r="F58" s="245"/>
      <c r="G58" s="245"/>
      <c r="H58" s="244"/>
      <c r="I58" s="244"/>
    </row>
    <row r="59" spans="1:9" x14ac:dyDescent="0.2">
      <c r="A59" s="206" t="s">
        <v>552</v>
      </c>
      <c r="B59" s="206" t="s">
        <v>553</v>
      </c>
      <c r="C59" s="205">
        <v>1242108.24</v>
      </c>
      <c r="D59" s="245">
        <f t="shared" si="1"/>
        <v>1242108.24</v>
      </c>
      <c r="E59" s="245"/>
      <c r="F59" s="245"/>
      <c r="G59" s="245"/>
      <c r="H59" s="244"/>
      <c r="I59" s="244"/>
    </row>
    <row r="60" spans="1:9" x14ac:dyDescent="0.2">
      <c r="A60" s="206" t="s">
        <v>554</v>
      </c>
      <c r="B60" s="206" t="s">
        <v>555</v>
      </c>
      <c r="C60" s="205">
        <v>438195.28</v>
      </c>
      <c r="D60" s="245">
        <f t="shared" si="1"/>
        <v>438195.28</v>
      </c>
      <c r="E60" s="245"/>
      <c r="F60" s="245"/>
      <c r="G60" s="245"/>
      <c r="H60" s="244"/>
      <c r="I60" s="244"/>
    </row>
    <row r="61" spans="1:9" x14ac:dyDescent="0.2">
      <c r="A61" s="206" t="s">
        <v>556</v>
      </c>
      <c r="B61" s="206" t="s">
        <v>557</v>
      </c>
      <c r="C61" s="205">
        <v>3189430.11</v>
      </c>
      <c r="D61" s="245">
        <f t="shared" si="1"/>
        <v>3189430.11</v>
      </c>
      <c r="E61" s="245"/>
      <c r="F61" s="245"/>
      <c r="G61" s="245"/>
      <c r="H61" s="244"/>
      <c r="I61" s="244"/>
    </row>
    <row r="62" spans="1:9" x14ac:dyDescent="0.2">
      <c r="A62" s="206" t="s">
        <v>558</v>
      </c>
      <c r="B62" s="206" t="s">
        <v>559</v>
      </c>
      <c r="C62" s="205">
        <v>1937449.58</v>
      </c>
      <c r="D62" s="245">
        <f t="shared" si="1"/>
        <v>1937449.58</v>
      </c>
      <c r="E62" s="245"/>
      <c r="F62" s="245"/>
      <c r="G62" s="245"/>
      <c r="H62" s="244"/>
      <c r="I62" s="244"/>
    </row>
    <row r="63" spans="1:9" x14ac:dyDescent="0.2">
      <c r="A63" s="206" t="s">
        <v>560</v>
      </c>
      <c r="B63" s="206" t="s">
        <v>561</v>
      </c>
      <c r="C63" s="205">
        <v>1237122.1299999999</v>
      </c>
      <c r="D63" s="245">
        <f t="shared" si="1"/>
        <v>1237122.1299999999</v>
      </c>
      <c r="E63" s="245"/>
      <c r="F63" s="245"/>
      <c r="G63" s="245"/>
      <c r="H63" s="244"/>
      <c r="I63" s="244"/>
    </row>
    <row r="64" spans="1:9" x14ac:dyDescent="0.2">
      <c r="A64" s="206" t="s">
        <v>562</v>
      </c>
      <c r="B64" s="206" t="s">
        <v>563</v>
      </c>
      <c r="C64" s="205">
        <v>202048.89</v>
      </c>
      <c r="D64" s="245">
        <f t="shared" si="1"/>
        <v>202048.89</v>
      </c>
      <c r="E64" s="245"/>
      <c r="F64" s="245"/>
      <c r="G64" s="245"/>
      <c r="H64" s="244"/>
      <c r="I64" s="244"/>
    </row>
    <row r="65" spans="1:9" x14ac:dyDescent="0.2">
      <c r="A65" s="206" t="s">
        <v>564</v>
      </c>
      <c r="B65" s="206" t="s">
        <v>565</v>
      </c>
      <c r="C65" s="205">
        <v>537286.24</v>
      </c>
      <c r="D65" s="245">
        <f t="shared" si="1"/>
        <v>537286.24</v>
      </c>
      <c r="E65" s="245"/>
      <c r="F65" s="245"/>
      <c r="G65" s="245"/>
      <c r="H65" s="244"/>
      <c r="I65" s="244"/>
    </row>
    <row r="66" spans="1:9" x14ac:dyDescent="0.2">
      <c r="A66" s="206" t="s">
        <v>566</v>
      </c>
      <c r="B66" s="206" t="s">
        <v>567</v>
      </c>
      <c r="C66" s="205">
        <v>354527.22</v>
      </c>
      <c r="D66" s="245">
        <f t="shared" si="1"/>
        <v>354527.22</v>
      </c>
      <c r="E66" s="245"/>
      <c r="F66" s="245"/>
      <c r="G66" s="245"/>
      <c r="H66" s="244"/>
      <c r="I66" s="244"/>
    </row>
    <row r="67" spans="1:9" x14ac:dyDescent="0.2">
      <c r="A67" s="206" t="s">
        <v>568</v>
      </c>
      <c r="B67" s="206" t="s">
        <v>569</v>
      </c>
      <c r="C67" s="205">
        <v>1612535.91</v>
      </c>
      <c r="D67" s="245">
        <f t="shared" si="1"/>
        <v>1612535.91</v>
      </c>
      <c r="E67" s="245"/>
      <c r="F67" s="245"/>
      <c r="G67" s="245"/>
      <c r="H67" s="244"/>
      <c r="I67" s="244"/>
    </row>
    <row r="68" spans="1:9" x14ac:dyDescent="0.2">
      <c r="A68" s="206" t="s">
        <v>570</v>
      </c>
      <c r="B68" s="206" t="s">
        <v>571</v>
      </c>
      <c r="C68" s="205">
        <v>114663.34</v>
      </c>
      <c r="D68" s="245">
        <f t="shared" si="1"/>
        <v>114663.34</v>
      </c>
      <c r="E68" s="245"/>
      <c r="F68" s="245"/>
      <c r="G68" s="245"/>
      <c r="H68" s="244"/>
      <c r="I68" s="244"/>
    </row>
    <row r="69" spans="1:9" x14ac:dyDescent="0.2">
      <c r="A69" s="206" t="s">
        <v>572</v>
      </c>
      <c r="B69" s="206" t="s">
        <v>573</v>
      </c>
      <c r="C69" s="205">
        <v>945650.55</v>
      </c>
      <c r="D69" s="245">
        <f t="shared" si="1"/>
        <v>945650.55</v>
      </c>
      <c r="E69" s="245"/>
      <c r="F69" s="245"/>
      <c r="G69" s="245"/>
      <c r="H69" s="244"/>
      <c r="I69" s="244"/>
    </row>
    <row r="70" spans="1:9" x14ac:dyDescent="0.2">
      <c r="A70" s="206" t="s">
        <v>574</v>
      </c>
      <c r="B70" s="206" t="s">
        <v>575</v>
      </c>
      <c r="C70" s="205">
        <v>690083.16</v>
      </c>
      <c r="D70" s="245">
        <f t="shared" si="1"/>
        <v>690083.16</v>
      </c>
      <c r="E70" s="245"/>
      <c r="F70" s="245"/>
      <c r="G70" s="245"/>
      <c r="H70" s="244"/>
      <c r="I70" s="244"/>
    </row>
    <row r="71" spans="1:9" x14ac:dyDescent="0.2">
      <c r="A71" s="206" t="s">
        <v>576</v>
      </c>
      <c r="B71" s="206" t="s">
        <v>577</v>
      </c>
      <c r="C71" s="205">
        <v>53883.09</v>
      </c>
      <c r="D71" s="245">
        <f t="shared" si="1"/>
        <v>53883.09</v>
      </c>
      <c r="E71" s="245"/>
      <c r="F71" s="245"/>
      <c r="G71" s="245"/>
      <c r="H71" s="244"/>
      <c r="I71" s="244"/>
    </row>
    <row r="72" spans="1:9" x14ac:dyDescent="0.2">
      <c r="A72" s="206" t="s">
        <v>578</v>
      </c>
      <c r="B72" s="206" t="s">
        <v>579</v>
      </c>
      <c r="C72" s="205">
        <v>65751.45</v>
      </c>
      <c r="D72" s="245">
        <f t="shared" si="1"/>
        <v>65751.45</v>
      </c>
      <c r="E72" s="245"/>
      <c r="F72" s="245"/>
      <c r="G72" s="245"/>
      <c r="H72" s="244"/>
      <c r="I72" s="244"/>
    </row>
    <row r="73" spans="1:9" x14ac:dyDescent="0.2">
      <c r="A73" s="206" t="s">
        <v>580</v>
      </c>
      <c r="B73" s="206" t="s">
        <v>581</v>
      </c>
      <c r="C73" s="205">
        <v>449851.86</v>
      </c>
      <c r="D73" s="245">
        <f t="shared" si="1"/>
        <v>449851.86</v>
      </c>
      <c r="E73" s="245"/>
      <c r="F73" s="245"/>
      <c r="G73" s="245"/>
      <c r="H73" s="244"/>
      <c r="I73" s="244"/>
    </row>
    <row r="74" spans="1:9" x14ac:dyDescent="0.2">
      <c r="A74" s="206" t="s">
        <v>582</v>
      </c>
      <c r="B74" s="206" t="s">
        <v>583</v>
      </c>
      <c r="C74" s="205">
        <v>6526245.0899999999</v>
      </c>
      <c r="D74" s="245">
        <f t="shared" si="1"/>
        <v>6526245.0899999999</v>
      </c>
      <c r="E74" s="245"/>
      <c r="F74" s="245"/>
      <c r="G74" s="245"/>
      <c r="H74" s="244"/>
      <c r="I74" s="244"/>
    </row>
    <row r="75" spans="1:9" x14ac:dyDescent="0.2">
      <c r="A75" s="206" t="s">
        <v>584</v>
      </c>
      <c r="B75" s="206" t="s">
        <v>585</v>
      </c>
      <c r="C75" s="205">
        <v>3712304.03</v>
      </c>
      <c r="D75" s="245">
        <f t="shared" si="1"/>
        <v>3712304.03</v>
      </c>
      <c r="E75" s="245"/>
      <c r="F75" s="245"/>
      <c r="G75" s="245"/>
      <c r="H75" s="244"/>
      <c r="I75" s="244"/>
    </row>
    <row r="76" spans="1:9" x14ac:dyDescent="0.2">
      <c r="A76" s="206" t="s">
        <v>586</v>
      </c>
      <c r="B76" s="206" t="s">
        <v>587</v>
      </c>
      <c r="C76" s="205">
        <v>680735.63</v>
      </c>
      <c r="D76" s="245">
        <f t="shared" si="1"/>
        <v>680735.63</v>
      </c>
      <c r="E76" s="245"/>
      <c r="F76" s="245"/>
      <c r="G76" s="245"/>
      <c r="H76" s="244"/>
      <c r="I76" s="244"/>
    </row>
    <row r="77" spans="1:9" x14ac:dyDescent="0.2">
      <c r="A77" s="206" t="s">
        <v>588</v>
      </c>
      <c r="B77" s="206" t="s">
        <v>589</v>
      </c>
      <c r="C77" s="205">
        <v>7061561.8200000003</v>
      </c>
      <c r="D77" s="245">
        <f t="shared" si="1"/>
        <v>7061561.8200000003</v>
      </c>
      <c r="E77" s="245"/>
      <c r="F77" s="245"/>
      <c r="G77" s="245"/>
      <c r="H77" s="244"/>
      <c r="I77" s="244"/>
    </row>
    <row r="78" spans="1:9" x14ac:dyDescent="0.2">
      <c r="A78" s="206" t="s">
        <v>590</v>
      </c>
      <c r="B78" s="206" t="s">
        <v>591</v>
      </c>
      <c r="C78" s="205">
        <v>41144.480000000003</v>
      </c>
      <c r="D78" s="245">
        <f t="shared" si="1"/>
        <v>41144.480000000003</v>
      </c>
      <c r="E78" s="245"/>
      <c r="F78" s="245"/>
      <c r="G78" s="245"/>
      <c r="H78" s="244"/>
      <c r="I78" s="244"/>
    </row>
    <row r="79" spans="1:9" x14ac:dyDescent="0.2">
      <c r="A79" s="206" t="s">
        <v>592</v>
      </c>
      <c r="B79" s="206" t="s">
        <v>593</v>
      </c>
      <c r="C79" s="205">
        <v>3505483.29</v>
      </c>
      <c r="D79" s="245">
        <f t="shared" si="1"/>
        <v>3505483.29</v>
      </c>
      <c r="E79" s="245"/>
      <c r="F79" s="245"/>
      <c r="G79" s="245"/>
      <c r="H79" s="244"/>
      <c r="I79" s="244"/>
    </row>
    <row r="80" spans="1:9" x14ac:dyDescent="0.2">
      <c r="A80" s="206" t="s">
        <v>594</v>
      </c>
      <c r="B80" s="206" t="s">
        <v>595</v>
      </c>
      <c r="C80" s="205">
        <v>629981.5</v>
      </c>
      <c r="D80" s="245">
        <f t="shared" si="1"/>
        <v>629981.5</v>
      </c>
      <c r="E80" s="245"/>
      <c r="F80" s="245"/>
      <c r="G80" s="245"/>
      <c r="H80" s="244"/>
      <c r="I80" s="244"/>
    </row>
    <row r="81" spans="1:9" x14ac:dyDescent="0.2">
      <c r="A81" s="206" t="s">
        <v>596</v>
      </c>
      <c r="B81" s="206" t="s">
        <v>597</v>
      </c>
      <c r="C81" s="205">
        <v>2722512.01</v>
      </c>
      <c r="D81" s="245">
        <f t="shared" si="1"/>
        <v>2722512.01</v>
      </c>
      <c r="E81" s="245"/>
      <c r="F81" s="245"/>
      <c r="G81" s="245"/>
      <c r="H81" s="244"/>
      <c r="I81" s="244"/>
    </row>
    <row r="82" spans="1:9" x14ac:dyDescent="0.2">
      <c r="A82" s="206" t="s">
        <v>598</v>
      </c>
      <c r="B82" s="206" t="s">
        <v>599</v>
      </c>
      <c r="C82" s="205">
        <v>35525.97</v>
      </c>
      <c r="D82" s="245">
        <f t="shared" si="1"/>
        <v>35525.97</v>
      </c>
      <c r="E82" s="245"/>
      <c r="F82" s="245"/>
      <c r="G82" s="245"/>
      <c r="H82" s="244"/>
      <c r="I82" s="244"/>
    </row>
    <row r="83" spans="1:9" x14ac:dyDescent="0.2">
      <c r="A83" s="206" t="s">
        <v>600</v>
      </c>
      <c r="B83" s="206" t="s">
        <v>601</v>
      </c>
      <c r="C83" s="205">
        <v>6213941.6299999999</v>
      </c>
      <c r="D83" s="245">
        <f t="shared" si="1"/>
        <v>6213941.6299999999</v>
      </c>
      <c r="E83" s="245"/>
      <c r="F83" s="245"/>
      <c r="G83" s="245"/>
      <c r="H83" s="244"/>
      <c r="I83" s="244"/>
    </row>
    <row r="84" spans="1:9" x14ac:dyDescent="0.2">
      <c r="A84" s="206" t="s">
        <v>602</v>
      </c>
      <c r="B84" s="206" t="s">
        <v>603</v>
      </c>
      <c r="C84" s="205">
        <v>756313.86</v>
      </c>
      <c r="D84" s="245">
        <f t="shared" si="1"/>
        <v>756313.86</v>
      </c>
      <c r="E84" s="245"/>
      <c r="F84" s="245"/>
      <c r="G84" s="245"/>
      <c r="H84" s="244"/>
      <c r="I84" s="244"/>
    </row>
    <row r="85" spans="1:9" x14ac:dyDescent="0.2">
      <c r="A85" s="206" t="s">
        <v>604</v>
      </c>
      <c r="B85" s="206" t="s">
        <v>605</v>
      </c>
      <c r="C85" s="205">
        <v>33657.660000000003</v>
      </c>
      <c r="D85" s="245">
        <f t="shared" si="1"/>
        <v>33657.660000000003</v>
      </c>
      <c r="E85" s="245"/>
      <c r="F85" s="245"/>
      <c r="G85" s="245"/>
      <c r="H85" s="244"/>
      <c r="I85" s="244"/>
    </row>
    <row r="86" spans="1:9" x14ac:dyDescent="0.2">
      <c r="A86" s="206" t="s">
        <v>606</v>
      </c>
      <c r="B86" s="206" t="s">
        <v>607</v>
      </c>
      <c r="C86" s="205">
        <v>91049.31</v>
      </c>
      <c r="D86" s="245">
        <f t="shared" si="1"/>
        <v>91049.31</v>
      </c>
      <c r="E86" s="245"/>
      <c r="F86" s="245"/>
      <c r="G86" s="245"/>
      <c r="H86" s="244"/>
      <c r="I86" s="244"/>
    </row>
    <row r="87" spans="1:9" x14ac:dyDescent="0.2">
      <c r="A87" s="206" t="s">
        <v>608</v>
      </c>
      <c r="B87" s="206" t="s">
        <v>609</v>
      </c>
      <c r="C87" s="205">
        <v>10049762.82</v>
      </c>
      <c r="D87" s="245">
        <f t="shared" si="1"/>
        <v>10049762.82</v>
      </c>
      <c r="E87" s="245"/>
      <c r="F87" s="245"/>
      <c r="G87" s="245"/>
      <c r="H87" s="244"/>
      <c r="I87" s="244"/>
    </row>
    <row r="88" spans="1:9" x14ac:dyDescent="0.2">
      <c r="A88" s="206" t="s">
        <v>610</v>
      </c>
      <c r="B88" s="206" t="s">
        <v>611</v>
      </c>
      <c r="C88" s="205">
        <v>36913.26</v>
      </c>
      <c r="D88" s="245">
        <f t="shared" si="1"/>
        <v>36913.26</v>
      </c>
      <c r="E88" s="245"/>
      <c r="F88" s="245"/>
      <c r="G88" s="245"/>
      <c r="H88" s="244"/>
      <c r="I88" s="244"/>
    </row>
    <row r="89" spans="1:9" x14ac:dyDescent="0.2">
      <c r="A89" s="206" t="s">
        <v>612</v>
      </c>
      <c r="B89" s="206" t="s">
        <v>613</v>
      </c>
      <c r="C89" s="205">
        <v>153282.59</v>
      </c>
      <c r="D89" s="245">
        <f t="shared" si="1"/>
        <v>153282.59</v>
      </c>
      <c r="E89" s="245"/>
      <c r="F89" s="245"/>
      <c r="G89" s="245"/>
      <c r="H89" s="244"/>
      <c r="I89" s="244"/>
    </row>
    <row r="90" spans="1:9" x14ac:dyDescent="0.2">
      <c r="A90" s="206" t="s">
        <v>614</v>
      </c>
      <c r="B90" s="206" t="s">
        <v>615</v>
      </c>
      <c r="C90" s="205">
        <v>8421.65</v>
      </c>
      <c r="D90" s="245">
        <f t="shared" si="1"/>
        <v>8421.65</v>
      </c>
      <c r="E90" s="245"/>
      <c r="F90" s="245"/>
      <c r="G90" s="245"/>
      <c r="H90" s="244"/>
      <c r="I90" s="244"/>
    </row>
    <row r="91" spans="1:9" x14ac:dyDescent="0.2">
      <c r="A91" s="206" t="s">
        <v>616</v>
      </c>
      <c r="B91" s="206" t="s">
        <v>617</v>
      </c>
      <c r="C91" s="205">
        <v>420042.21</v>
      </c>
      <c r="D91" s="245">
        <f t="shared" si="1"/>
        <v>420042.21</v>
      </c>
      <c r="E91" s="245"/>
      <c r="F91" s="245"/>
      <c r="G91" s="245"/>
      <c r="H91" s="244"/>
      <c r="I91" s="244"/>
    </row>
    <row r="92" spans="1:9" x14ac:dyDescent="0.2">
      <c r="A92" s="206" t="s">
        <v>618</v>
      </c>
      <c r="B92" s="206" t="s">
        <v>619</v>
      </c>
      <c r="C92" s="205">
        <v>6585221.2199999997</v>
      </c>
      <c r="D92" s="245">
        <f t="shared" si="1"/>
        <v>6585221.2199999997</v>
      </c>
      <c r="E92" s="245"/>
      <c r="F92" s="245"/>
      <c r="G92" s="245"/>
      <c r="H92" s="244"/>
      <c r="I92" s="244"/>
    </row>
    <row r="93" spans="1:9" x14ac:dyDescent="0.2">
      <c r="A93" s="206" t="s">
        <v>620</v>
      </c>
      <c r="B93" s="206" t="s">
        <v>621</v>
      </c>
      <c r="C93" s="205">
        <v>1441663.89</v>
      </c>
      <c r="D93" s="245">
        <f t="shared" si="1"/>
        <v>1441663.89</v>
      </c>
      <c r="E93" s="245"/>
      <c r="F93" s="245"/>
      <c r="G93" s="245"/>
      <c r="H93" s="244"/>
      <c r="I93" s="244"/>
    </row>
    <row r="94" spans="1:9" x14ac:dyDescent="0.2">
      <c r="A94" s="206" t="s">
        <v>622</v>
      </c>
      <c r="B94" s="206" t="s">
        <v>623</v>
      </c>
      <c r="C94" s="205">
        <v>800601.63</v>
      </c>
      <c r="D94" s="245">
        <f t="shared" si="1"/>
        <v>800601.63</v>
      </c>
      <c r="E94" s="245"/>
      <c r="F94" s="245"/>
      <c r="G94" s="245"/>
      <c r="H94" s="244"/>
      <c r="I94" s="244"/>
    </row>
    <row r="95" spans="1:9" x14ac:dyDescent="0.2">
      <c r="A95" s="206" t="s">
        <v>624</v>
      </c>
      <c r="B95" s="206" t="s">
        <v>625</v>
      </c>
      <c r="C95" s="205">
        <v>224120.94</v>
      </c>
      <c r="D95" s="245">
        <f t="shared" si="1"/>
        <v>224120.94</v>
      </c>
      <c r="E95" s="245"/>
      <c r="F95" s="245"/>
      <c r="G95" s="245"/>
      <c r="H95" s="244"/>
      <c r="I95" s="244"/>
    </row>
    <row r="96" spans="1:9" x14ac:dyDescent="0.2">
      <c r="A96" s="206" t="s">
        <v>626</v>
      </c>
      <c r="B96" s="206" t="s">
        <v>627</v>
      </c>
      <c r="C96" s="205">
        <v>3041480.35</v>
      </c>
      <c r="D96" s="245">
        <f t="shared" si="1"/>
        <v>3041480.35</v>
      </c>
      <c r="E96" s="245"/>
      <c r="F96" s="245"/>
      <c r="G96" s="245"/>
      <c r="H96" s="244"/>
      <c r="I96" s="244"/>
    </row>
    <row r="97" spans="1:9" x14ac:dyDescent="0.2">
      <c r="A97" s="206" t="s">
        <v>628</v>
      </c>
      <c r="B97" s="206" t="s">
        <v>629</v>
      </c>
      <c r="C97" s="205">
        <v>4390779.7300000004</v>
      </c>
      <c r="D97" s="245">
        <f t="shared" si="1"/>
        <v>4390779.7300000004</v>
      </c>
      <c r="E97" s="245"/>
      <c r="F97" s="245"/>
      <c r="G97" s="245"/>
      <c r="H97" s="244"/>
      <c r="I97" s="244"/>
    </row>
    <row r="98" spans="1:9" x14ac:dyDescent="0.2">
      <c r="A98" s="206" t="s">
        <v>630</v>
      </c>
      <c r="B98" s="206" t="s">
        <v>631</v>
      </c>
      <c r="C98" s="205">
        <v>3193363.15</v>
      </c>
      <c r="D98" s="245">
        <f t="shared" si="1"/>
        <v>3193363.15</v>
      </c>
      <c r="E98" s="245"/>
      <c r="F98" s="245"/>
      <c r="G98" s="245"/>
      <c r="H98" s="244"/>
      <c r="I98" s="244"/>
    </row>
    <row r="99" spans="1:9" x14ac:dyDescent="0.2">
      <c r="A99" s="206" t="s">
        <v>632</v>
      </c>
      <c r="B99" s="206" t="s">
        <v>633</v>
      </c>
      <c r="C99" s="205">
        <v>2392216.08</v>
      </c>
      <c r="D99" s="245">
        <f t="shared" si="1"/>
        <v>2392216.08</v>
      </c>
      <c r="E99" s="245"/>
      <c r="F99" s="245"/>
      <c r="G99" s="245"/>
      <c r="H99" s="244"/>
      <c r="I99" s="244"/>
    </row>
    <row r="100" spans="1:9" x14ac:dyDescent="0.2">
      <c r="A100" s="206" t="s">
        <v>634</v>
      </c>
      <c r="B100" s="206" t="s">
        <v>635</v>
      </c>
      <c r="C100" s="205">
        <v>1150753.42</v>
      </c>
      <c r="D100" s="245">
        <f t="shared" si="1"/>
        <v>1150753.42</v>
      </c>
      <c r="E100" s="245"/>
      <c r="F100" s="245"/>
      <c r="G100" s="245"/>
      <c r="H100" s="244"/>
      <c r="I100" s="244"/>
    </row>
    <row r="101" spans="1:9" x14ac:dyDescent="0.2">
      <c r="A101" s="206" t="s">
        <v>636</v>
      </c>
      <c r="B101" s="206" t="s">
        <v>637</v>
      </c>
      <c r="C101" s="205">
        <v>1452661.96</v>
      </c>
      <c r="D101" s="245">
        <f t="shared" si="1"/>
        <v>1452661.96</v>
      </c>
      <c r="E101" s="245"/>
      <c r="F101" s="245"/>
      <c r="G101" s="245"/>
      <c r="H101" s="244"/>
      <c r="I101" s="244"/>
    </row>
    <row r="102" spans="1:9" x14ac:dyDescent="0.2">
      <c r="A102" s="206" t="s">
        <v>638</v>
      </c>
      <c r="B102" s="206" t="s">
        <v>639</v>
      </c>
      <c r="C102" s="205">
        <v>310116.61</v>
      </c>
      <c r="D102" s="245">
        <f t="shared" si="1"/>
        <v>310116.61</v>
      </c>
      <c r="E102" s="245"/>
      <c r="F102" s="245"/>
      <c r="G102" s="245"/>
      <c r="H102" s="244"/>
      <c r="I102" s="244"/>
    </row>
    <row r="103" spans="1:9" x14ac:dyDescent="0.2">
      <c r="A103" s="206" t="s">
        <v>640</v>
      </c>
      <c r="B103" s="206" t="s">
        <v>641</v>
      </c>
      <c r="C103" s="205">
        <v>26061.360000000001</v>
      </c>
      <c r="D103" s="245">
        <f t="shared" si="1"/>
        <v>26061.360000000001</v>
      </c>
      <c r="E103" s="245"/>
      <c r="F103" s="245"/>
      <c r="G103" s="245"/>
      <c r="H103" s="244"/>
      <c r="I103" s="244"/>
    </row>
    <row r="104" spans="1:9" x14ac:dyDescent="0.2">
      <c r="A104" s="206" t="s">
        <v>642</v>
      </c>
      <c r="B104" s="206" t="s">
        <v>643</v>
      </c>
      <c r="C104" s="205">
        <v>674585.62</v>
      </c>
      <c r="D104" s="245">
        <f t="shared" si="1"/>
        <v>674585.62</v>
      </c>
      <c r="E104" s="245"/>
      <c r="F104" s="245"/>
      <c r="G104" s="245"/>
      <c r="H104" s="244"/>
      <c r="I104" s="244"/>
    </row>
    <row r="105" spans="1:9" x14ac:dyDescent="0.2">
      <c r="A105" s="206" t="s">
        <v>644</v>
      </c>
      <c r="B105" s="206" t="s">
        <v>645</v>
      </c>
      <c r="C105" s="205">
        <v>535564.29</v>
      </c>
      <c r="D105" s="245">
        <f t="shared" si="1"/>
        <v>535564.29</v>
      </c>
      <c r="E105" s="245"/>
      <c r="F105" s="245"/>
      <c r="G105" s="245"/>
      <c r="H105" s="244"/>
      <c r="I105" s="244"/>
    </row>
    <row r="106" spans="1:9" x14ac:dyDescent="0.2">
      <c r="A106" s="206" t="s">
        <v>646</v>
      </c>
      <c r="B106" s="206" t="s">
        <v>647</v>
      </c>
      <c r="C106" s="205">
        <v>58685.86</v>
      </c>
      <c r="D106" s="245">
        <f t="shared" si="1"/>
        <v>58685.86</v>
      </c>
      <c r="E106" s="245"/>
      <c r="F106" s="245"/>
      <c r="G106" s="245"/>
      <c r="H106" s="244"/>
      <c r="I106" s="244"/>
    </row>
    <row r="107" spans="1:9" x14ac:dyDescent="0.2">
      <c r="A107" s="206" t="s">
        <v>648</v>
      </c>
      <c r="B107" s="206" t="s">
        <v>649</v>
      </c>
      <c r="C107" s="205">
        <v>893718.24</v>
      </c>
      <c r="D107" s="245">
        <f t="shared" si="1"/>
        <v>893718.24</v>
      </c>
      <c r="E107" s="245"/>
      <c r="F107" s="245"/>
      <c r="G107" s="245"/>
      <c r="H107" s="244"/>
      <c r="I107" s="244"/>
    </row>
    <row r="108" spans="1:9" x14ac:dyDescent="0.2">
      <c r="A108" s="206" t="s">
        <v>650</v>
      </c>
      <c r="B108" s="206" t="s">
        <v>651</v>
      </c>
      <c r="C108" s="205">
        <v>346867.98</v>
      </c>
      <c r="D108" s="245">
        <f t="shared" si="1"/>
        <v>346867.98</v>
      </c>
      <c r="E108" s="245"/>
      <c r="F108" s="245"/>
      <c r="G108" s="245"/>
      <c r="H108" s="244"/>
      <c r="I108" s="244"/>
    </row>
    <row r="109" spans="1:9" x14ac:dyDescent="0.2">
      <c r="A109" s="206" t="s">
        <v>652</v>
      </c>
      <c r="B109" s="206" t="s">
        <v>653</v>
      </c>
      <c r="C109" s="205">
        <v>43385.88</v>
      </c>
      <c r="D109" s="245">
        <f t="shared" ref="D109:D172" si="2">+C109</f>
        <v>43385.88</v>
      </c>
      <c r="E109" s="245"/>
      <c r="F109" s="245"/>
      <c r="G109" s="245"/>
      <c r="H109" s="244"/>
      <c r="I109" s="244"/>
    </row>
    <row r="110" spans="1:9" x14ac:dyDescent="0.2">
      <c r="A110" s="206" t="s">
        <v>654</v>
      </c>
      <c r="B110" s="206" t="s">
        <v>655</v>
      </c>
      <c r="C110" s="205">
        <v>767710.27</v>
      </c>
      <c r="D110" s="245">
        <f t="shared" si="2"/>
        <v>767710.27</v>
      </c>
      <c r="E110" s="245"/>
      <c r="F110" s="245"/>
      <c r="G110" s="245"/>
      <c r="H110" s="244"/>
      <c r="I110" s="244"/>
    </row>
    <row r="111" spans="1:9" x14ac:dyDescent="0.2">
      <c r="A111" s="206" t="s">
        <v>656</v>
      </c>
      <c r="B111" s="206" t="s">
        <v>657</v>
      </c>
      <c r="C111" s="205">
        <v>29388.77</v>
      </c>
      <c r="D111" s="245">
        <f t="shared" si="2"/>
        <v>29388.77</v>
      </c>
      <c r="E111" s="245"/>
      <c r="F111" s="245"/>
      <c r="G111" s="245"/>
      <c r="H111" s="244"/>
      <c r="I111" s="244"/>
    </row>
    <row r="112" spans="1:9" x14ac:dyDescent="0.2">
      <c r="A112" s="206" t="s">
        <v>658</v>
      </c>
      <c r="B112" s="206" t="s">
        <v>659</v>
      </c>
      <c r="C112" s="205">
        <v>7011030.3200000003</v>
      </c>
      <c r="D112" s="245">
        <f t="shared" si="2"/>
        <v>7011030.3200000003</v>
      </c>
      <c r="E112" s="245"/>
      <c r="F112" s="245"/>
      <c r="G112" s="245"/>
      <c r="H112" s="244"/>
      <c r="I112" s="244"/>
    </row>
    <row r="113" spans="1:9" x14ac:dyDescent="0.2">
      <c r="A113" s="206" t="s">
        <v>660</v>
      </c>
      <c r="B113" s="206" t="s">
        <v>661</v>
      </c>
      <c r="C113" s="205">
        <v>221256.24</v>
      </c>
      <c r="D113" s="245">
        <f t="shared" si="2"/>
        <v>221256.24</v>
      </c>
      <c r="E113" s="245"/>
      <c r="F113" s="245"/>
      <c r="G113" s="245"/>
      <c r="H113" s="244"/>
      <c r="I113" s="244"/>
    </row>
    <row r="114" spans="1:9" x14ac:dyDescent="0.2">
      <c r="A114" s="206" t="s">
        <v>662</v>
      </c>
      <c r="B114" s="206" t="s">
        <v>663</v>
      </c>
      <c r="C114" s="205">
        <v>4184647.48</v>
      </c>
      <c r="D114" s="245">
        <f t="shared" si="2"/>
        <v>4184647.48</v>
      </c>
      <c r="E114" s="245"/>
      <c r="F114" s="245"/>
      <c r="G114" s="245"/>
      <c r="H114" s="244"/>
      <c r="I114" s="244"/>
    </row>
    <row r="115" spans="1:9" x14ac:dyDescent="0.2">
      <c r="A115" s="206" t="s">
        <v>664</v>
      </c>
      <c r="B115" s="206" t="s">
        <v>665</v>
      </c>
      <c r="C115" s="205">
        <v>1.04</v>
      </c>
      <c r="D115" s="245">
        <f t="shared" si="2"/>
        <v>1.04</v>
      </c>
      <c r="E115" s="245"/>
      <c r="F115" s="245"/>
      <c r="G115" s="245"/>
      <c r="H115" s="244"/>
      <c r="I115" s="244"/>
    </row>
    <row r="116" spans="1:9" x14ac:dyDescent="0.2">
      <c r="A116" s="206" t="s">
        <v>666</v>
      </c>
      <c r="B116" s="206" t="s">
        <v>667</v>
      </c>
      <c r="C116" s="205">
        <v>30508.95</v>
      </c>
      <c r="D116" s="245">
        <f t="shared" si="2"/>
        <v>30508.95</v>
      </c>
      <c r="E116" s="245"/>
      <c r="F116" s="245"/>
      <c r="G116" s="245"/>
      <c r="H116" s="244"/>
      <c r="I116" s="244"/>
    </row>
    <row r="117" spans="1:9" x14ac:dyDescent="0.2">
      <c r="A117" s="206" t="s">
        <v>668</v>
      </c>
      <c r="B117" s="206" t="s">
        <v>669</v>
      </c>
      <c r="C117" s="205">
        <v>2699750.98</v>
      </c>
      <c r="D117" s="245">
        <f t="shared" si="2"/>
        <v>2699750.98</v>
      </c>
      <c r="E117" s="245"/>
      <c r="F117" s="245"/>
      <c r="G117" s="245"/>
      <c r="H117" s="244"/>
      <c r="I117" s="244"/>
    </row>
    <row r="118" spans="1:9" x14ac:dyDescent="0.2">
      <c r="A118" s="206" t="s">
        <v>670</v>
      </c>
      <c r="B118" s="206" t="s">
        <v>671</v>
      </c>
      <c r="C118" s="205">
        <v>6896.19</v>
      </c>
      <c r="D118" s="245">
        <f t="shared" si="2"/>
        <v>6896.19</v>
      </c>
      <c r="E118" s="245"/>
      <c r="F118" s="245"/>
      <c r="G118" s="245"/>
      <c r="H118" s="244"/>
      <c r="I118" s="244"/>
    </row>
    <row r="119" spans="1:9" x14ac:dyDescent="0.2">
      <c r="A119" s="206" t="s">
        <v>672</v>
      </c>
      <c r="B119" s="206" t="s">
        <v>673</v>
      </c>
      <c r="C119" s="205">
        <v>206164.79</v>
      </c>
      <c r="D119" s="245">
        <f t="shared" si="2"/>
        <v>206164.79</v>
      </c>
      <c r="E119" s="245"/>
      <c r="F119" s="245"/>
      <c r="G119" s="245"/>
      <c r="H119" s="244"/>
      <c r="I119" s="244"/>
    </row>
    <row r="120" spans="1:9" x14ac:dyDescent="0.2">
      <c r="A120" s="206" t="s">
        <v>674</v>
      </c>
      <c r="B120" s="206" t="s">
        <v>675</v>
      </c>
      <c r="C120" s="205">
        <v>468400.7</v>
      </c>
      <c r="D120" s="245">
        <f t="shared" si="2"/>
        <v>468400.7</v>
      </c>
      <c r="E120" s="245"/>
      <c r="F120" s="245"/>
      <c r="G120" s="245"/>
      <c r="H120" s="244"/>
      <c r="I120" s="244"/>
    </row>
    <row r="121" spans="1:9" x14ac:dyDescent="0.2">
      <c r="A121" s="206" t="s">
        <v>676</v>
      </c>
      <c r="B121" s="206" t="s">
        <v>677</v>
      </c>
      <c r="C121" s="205">
        <v>185635.93</v>
      </c>
      <c r="D121" s="245">
        <f t="shared" si="2"/>
        <v>185635.93</v>
      </c>
      <c r="E121" s="245"/>
      <c r="F121" s="245"/>
      <c r="G121" s="245"/>
      <c r="H121" s="244"/>
      <c r="I121" s="244"/>
    </row>
    <row r="122" spans="1:9" x14ac:dyDescent="0.2">
      <c r="A122" s="206" t="s">
        <v>678</v>
      </c>
      <c r="B122" s="206" t="s">
        <v>679</v>
      </c>
      <c r="C122" s="205">
        <v>242123.64</v>
      </c>
      <c r="D122" s="245">
        <f t="shared" si="2"/>
        <v>242123.64</v>
      </c>
      <c r="E122" s="245"/>
      <c r="F122" s="245"/>
      <c r="G122" s="245"/>
      <c r="H122" s="244"/>
      <c r="I122" s="244"/>
    </row>
    <row r="123" spans="1:9" x14ac:dyDescent="0.2">
      <c r="A123" s="206" t="s">
        <v>680</v>
      </c>
      <c r="B123" s="206" t="s">
        <v>681</v>
      </c>
      <c r="C123" s="205">
        <v>213419.25</v>
      </c>
      <c r="D123" s="245">
        <f t="shared" si="2"/>
        <v>213419.25</v>
      </c>
      <c r="E123" s="245"/>
      <c r="F123" s="245"/>
      <c r="G123" s="245"/>
      <c r="H123" s="244"/>
      <c r="I123" s="244"/>
    </row>
    <row r="124" spans="1:9" x14ac:dyDescent="0.2">
      <c r="A124" s="206" t="s">
        <v>682</v>
      </c>
      <c r="B124" s="206" t="s">
        <v>683</v>
      </c>
      <c r="C124" s="205">
        <v>718450.48</v>
      </c>
      <c r="D124" s="245">
        <f t="shared" si="2"/>
        <v>718450.48</v>
      </c>
      <c r="E124" s="245"/>
      <c r="F124" s="245"/>
      <c r="G124" s="245"/>
      <c r="H124" s="244"/>
      <c r="I124" s="244"/>
    </row>
    <row r="125" spans="1:9" x14ac:dyDescent="0.2">
      <c r="A125" s="206" t="s">
        <v>684</v>
      </c>
      <c r="B125" s="206" t="s">
        <v>685</v>
      </c>
      <c r="C125" s="205">
        <v>54091.62</v>
      </c>
      <c r="D125" s="245">
        <f t="shared" si="2"/>
        <v>54091.62</v>
      </c>
      <c r="E125" s="245"/>
      <c r="F125" s="245"/>
      <c r="G125" s="245"/>
      <c r="H125" s="244"/>
      <c r="I125" s="244"/>
    </row>
    <row r="126" spans="1:9" x14ac:dyDescent="0.2">
      <c r="A126" s="206" t="s">
        <v>686</v>
      </c>
      <c r="B126" s="206" t="s">
        <v>687</v>
      </c>
      <c r="C126" s="205">
        <v>617592.06000000006</v>
      </c>
      <c r="D126" s="245">
        <f t="shared" si="2"/>
        <v>617592.06000000006</v>
      </c>
      <c r="E126" s="245"/>
      <c r="F126" s="245"/>
      <c r="G126" s="245"/>
      <c r="H126" s="244"/>
      <c r="I126" s="244"/>
    </row>
    <row r="127" spans="1:9" x14ac:dyDescent="0.2">
      <c r="A127" s="206" t="s">
        <v>688</v>
      </c>
      <c r="B127" s="206" t="s">
        <v>689</v>
      </c>
      <c r="C127" s="205">
        <v>880611.31</v>
      </c>
      <c r="D127" s="245">
        <f t="shared" si="2"/>
        <v>880611.31</v>
      </c>
      <c r="E127" s="245"/>
      <c r="F127" s="245"/>
      <c r="G127" s="245"/>
      <c r="H127" s="244"/>
      <c r="I127" s="244"/>
    </row>
    <row r="128" spans="1:9" x14ac:dyDescent="0.2">
      <c r="A128" s="206" t="s">
        <v>690</v>
      </c>
      <c r="B128" s="206" t="s">
        <v>691</v>
      </c>
      <c r="C128" s="205">
        <v>704464.76</v>
      </c>
      <c r="D128" s="245">
        <f t="shared" si="2"/>
        <v>704464.76</v>
      </c>
      <c r="E128" s="245"/>
      <c r="F128" s="245"/>
      <c r="G128" s="245"/>
      <c r="H128" s="244"/>
      <c r="I128" s="244"/>
    </row>
    <row r="129" spans="1:9" x14ac:dyDescent="0.2">
      <c r="A129" s="206" t="s">
        <v>692</v>
      </c>
      <c r="B129" s="206" t="s">
        <v>693</v>
      </c>
      <c r="C129" s="205">
        <v>223711.17</v>
      </c>
      <c r="D129" s="245">
        <f t="shared" si="2"/>
        <v>223711.17</v>
      </c>
      <c r="E129" s="245"/>
      <c r="F129" s="245"/>
      <c r="G129" s="245"/>
      <c r="H129" s="244"/>
      <c r="I129" s="244"/>
    </row>
    <row r="130" spans="1:9" x14ac:dyDescent="0.2">
      <c r="A130" s="206" t="s">
        <v>694</v>
      </c>
      <c r="B130" s="206" t="s">
        <v>695</v>
      </c>
      <c r="C130" s="205">
        <v>42160.37</v>
      </c>
      <c r="D130" s="245">
        <f t="shared" si="2"/>
        <v>42160.37</v>
      </c>
      <c r="E130" s="245"/>
      <c r="F130" s="245"/>
      <c r="G130" s="245"/>
      <c r="H130" s="244"/>
      <c r="I130" s="244"/>
    </row>
    <row r="131" spans="1:9" x14ac:dyDescent="0.2">
      <c r="A131" s="206" t="s">
        <v>696</v>
      </c>
      <c r="B131" s="206" t="s">
        <v>697</v>
      </c>
      <c r="C131" s="205">
        <v>646922.85</v>
      </c>
      <c r="D131" s="245">
        <f t="shared" si="2"/>
        <v>646922.85</v>
      </c>
      <c r="E131" s="245"/>
      <c r="F131" s="245"/>
      <c r="G131" s="245"/>
      <c r="H131" s="244"/>
      <c r="I131" s="244"/>
    </row>
    <row r="132" spans="1:9" x14ac:dyDescent="0.2">
      <c r="A132" s="206" t="s">
        <v>698</v>
      </c>
      <c r="B132" s="206" t="s">
        <v>699</v>
      </c>
      <c r="C132" s="205">
        <v>114738.84</v>
      </c>
      <c r="D132" s="245">
        <f t="shared" si="2"/>
        <v>114738.84</v>
      </c>
      <c r="E132" s="245"/>
      <c r="F132" s="245"/>
      <c r="G132" s="245"/>
      <c r="H132" s="244"/>
      <c r="I132" s="244"/>
    </row>
    <row r="133" spans="1:9" x14ac:dyDescent="0.2">
      <c r="A133" s="206" t="s">
        <v>700</v>
      </c>
      <c r="B133" s="206" t="s">
        <v>701</v>
      </c>
      <c r="C133" s="205">
        <v>158214</v>
      </c>
      <c r="D133" s="245">
        <f t="shared" si="2"/>
        <v>158214</v>
      </c>
      <c r="E133" s="245"/>
      <c r="F133" s="245"/>
      <c r="G133" s="245"/>
      <c r="H133" s="244"/>
      <c r="I133" s="244"/>
    </row>
    <row r="134" spans="1:9" x14ac:dyDescent="0.2">
      <c r="A134" s="206" t="s">
        <v>702</v>
      </c>
      <c r="B134" s="206" t="s">
        <v>703</v>
      </c>
      <c r="C134" s="205">
        <v>76595.8</v>
      </c>
      <c r="D134" s="245">
        <f t="shared" si="2"/>
        <v>76595.8</v>
      </c>
      <c r="E134" s="245"/>
      <c r="F134" s="245"/>
      <c r="G134" s="245"/>
      <c r="H134" s="244"/>
      <c r="I134" s="244"/>
    </row>
    <row r="135" spans="1:9" x14ac:dyDescent="0.2">
      <c r="A135" s="206" t="s">
        <v>704</v>
      </c>
      <c r="B135" s="206" t="s">
        <v>705</v>
      </c>
      <c r="C135" s="205">
        <v>1928369.5</v>
      </c>
      <c r="D135" s="245">
        <f t="shared" si="2"/>
        <v>1928369.5</v>
      </c>
      <c r="E135" s="245"/>
      <c r="F135" s="245"/>
      <c r="G135" s="245"/>
      <c r="H135" s="244"/>
      <c r="I135" s="244"/>
    </row>
    <row r="136" spans="1:9" x14ac:dyDescent="0.2">
      <c r="A136" s="206" t="s">
        <v>706</v>
      </c>
      <c r="B136" s="206" t="s">
        <v>707</v>
      </c>
      <c r="C136" s="205">
        <v>349859.99</v>
      </c>
      <c r="D136" s="245">
        <f t="shared" si="2"/>
        <v>349859.99</v>
      </c>
      <c r="E136" s="245"/>
      <c r="F136" s="245"/>
      <c r="G136" s="245"/>
      <c r="H136" s="244"/>
      <c r="I136" s="244"/>
    </row>
    <row r="137" spans="1:9" x14ac:dyDescent="0.2">
      <c r="A137" s="206" t="s">
        <v>708</v>
      </c>
      <c r="B137" s="206" t="s">
        <v>709</v>
      </c>
      <c r="C137" s="205">
        <v>189639.19</v>
      </c>
      <c r="D137" s="245">
        <f t="shared" si="2"/>
        <v>189639.19</v>
      </c>
      <c r="E137" s="245"/>
      <c r="F137" s="245"/>
      <c r="G137" s="245"/>
      <c r="H137" s="244"/>
      <c r="I137" s="244"/>
    </row>
    <row r="138" spans="1:9" x14ac:dyDescent="0.2">
      <c r="A138" s="206" t="s">
        <v>710</v>
      </c>
      <c r="B138" s="206" t="s">
        <v>711</v>
      </c>
      <c r="C138" s="205">
        <v>139875.12</v>
      </c>
      <c r="D138" s="245">
        <f t="shared" si="2"/>
        <v>139875.12</v>
      </c>
      <c r="E138" s="245"/>
      <c r="F138" s="245"/>
      <c r="G138" s="245"/>
      <c r="H138" s="244"/>
      <c r="I138" s="244"/>
    </row>
    <row r="139" spans="1:9" x14ac:dyDescent="0.2">
      <c r="A139" s="206" t="s">
        <v>712</v>
      </c>
      <c r="B139" s="206" t="s">
        <v>713</v>
      </c>
      <c r="C139" s="205">
        <v>53458.92</v>
      </c>
      <c r="D139" s="245">
        <f t="shared" si="2"/>
        <v>53458.92</v>
      </c>
      <c r="E139" s="245"/>
      <c r="F139" s="245"/>
      <c r="G139" s="245"/>
      <c r="H139" s="244"/>
      <c r="I139" s="244"/>
    </row>
    <row r="140" spans="1:9" x14ac:dyDescent="0.2">
      <c r="A140" s="206" t="s">
        <v>714</v>
      </c>
      <c r="B140" s="206" t="s">
        <v>715</v>
      </c>
      <c r="C140" s="205">
        <v>2650505.4700000002</v>
      </c>
      <c r="D140" s="245">
        <f t="shared" si="2"/>
        <v>2650505.4700000002</v>
      </c>
      <c r="E140" s="245"/>
      <c r="F140" s="245"/>
      <c r="G140" s="245"/>
      <c r="H140" s="244"/>
      <c r="I140" s="244"/>
    </row>
    <row r="141" spans="1:9" x14ac:dyDescent="0.2">
      <c r="A141" s="206" t="s">
        <v>716</v>
      </c>
      <c r="B141" s="206" t="s">
        <v>717</v>
      </c>
      <c r="C141" s="205">
        <v>184204.1</v>
      </c>
      <c r="D141" s="245">
        <f t="shared" si="2"/>
        <v>184204.1</v>
      </c>
      <c r="E141" s="245"/>
      <c r="F141" s="245"/>
      <c r="G141" s="245"/>
      <c r="H141" s="244"/>
      <c r="I141" s="244"/>
    </row>
    <row r="142" spans="1:9" x14ac:dyDescent="0.2">
      <c r="A142" s="206" t="s">
        <v>718</v>
      </c>
      <c r="B142" s="206" t="s">
        <v>719</v>
      </c>
      <c r="C142" s="205">
        <v>55205.19</v>
      </c>
      <c r="D142" s="245">
        <f t="shared" si="2"/>
        <v>55205.19</v>
      </c>
      <c r="E142" s="245"/>
      <c r="F142" s="245"/>
      <c r="G142" s="245"/>
      <c r="H142" s="244"/>
      <c r="I142" s="244"/>
    </row>
    <row r="143" spans="1:9" x14ac:dyDescent="0.2">
      <c r="A143" s="206" t="s">
        <v>720</v>
      </c>
      <c r="B143" s="206" t="s">
        <v>721</v>
      </c>
      <c r="C143" s="205">
        <v>306961.81</v>
      </c>
      <c r="D143" s="245">
        <f t="shared" si="2"/>
        <v>306961.81</v>
      </c>
      <c r="E143" s="245"/>
      <c r="F143" s="245"/>
      <c r="G143" s="245"/>
      <c r="H143" s="244"/>
      <c r="I143" s="244"/>
    </row>
    <row r="144" spans="1:9" x14ac:dyDescent="0.2">
      <c r="A144" s="206" t="s">
        <v>722</v>
      </c>
      <c r="B144" s="206" t="s">
        <v>723</v>
      </c>
      <c r="C144" s="205">
        <v>267031.18</v>
      </c>
      <c r="D144" s="245">
        <f t="shared" si="2"/>
        <v>267031.18</v>
      </c>
      <c r="E144" s="245"/>
      <c r="F144" s="245"/>
      <c r="G144" s="245"/>
      <c r="H144" s="244"/>
      <c r="I144" s="244"/>
    </row>
    <row r="145" spans="1:9" x14ac:dyDescent="0.2">
      <c r="A145" s="206" t="s">
        <v>724</v>
      </c>
      <c r="B145" s="206" t="s">
        <v>725</v>
      </c>
      <c r="C145" s="205">
        <v>182155.15</v>
      </c>
      <c r="D145" s="245">
        <f t="shared" si="2"/>
        <v>182155.15</v>
      </c>
      <c r="E145" s="245"/>
      <c r="F145" s="245"/>
      <c r="G145" s="245"/>
      <c r="H145" s="244"/>
      <c r="I145" s="244"/>
    </row>
    <row r="146" spans="1:9" x14ac:dyDescent="0.2">
      <c r="A146" s="206" t="s">
        <v>726</v>
      </c>
      <c r="B146" s="206" t="s">
        <v>727</v>
      </c>
      <c r="C146" s="205">
        <v>1903413.03</v>
      </c>
      <c r="D146" s="245">
        <f t="shared" si="2"/>
        <v>1903413.03</v>
      </c>
      <c r="E146" s="245"/>
      <c r="F146" s="245"/>
      <c r="G146" s="245"/>
      <c r="H146" s="244"/>
      <c r="I146" s="244"/>
    </row>
    <row r="147" spans="1:9" x14ac:dyDescent="0.2">
      <c r="A147" s="206" t="s">
        <v>728</v>
      </c>
      <c r="B147" s="206" t="s">
        <v>729</v>
      </c>
      <c r="C147" s="205">
        <v>639859.97</v>
      </c>
      <c r="D147" s="245">
        <f t="shared" si="2"/>
        <v>639859.97</v>
      </c>
      <c r="E147" s="245"/>
      <c r="F147" s="245"/>
      <c r="G147" s="245"/>
      <c r="H147" s="244"/>
      <c r="I147" s="244"/>
    </row>
    <row r="148" spans="1:9" x14ac:dyDescent="0.2">
      <c r="A148" s="206" t="s">
        <v>730</v>
      </c>
      <c r="B148" s="206" t="s">
        <v>731</v>
      </c>
      <c r="C148" s="205">
        <v>72624.97</v>
      </c>
      <c r="D148" s="245">
        <f t="shared" si="2"/>
        <v>72624.97</v>
      </c>
      <c r="E148" s="245"/>
      <c r="F148" s="245"/>
      <c r="G148" s="245"/>
      <c r="H148" s="244"/>
      <c r="I148" s="244"/>
    </row>
    <row r="149" spans="1:9" x14ac:dyDescent="0.2">
      <c r="A149" s="206" t="s">
        <v>732</v>
      </c>
      <c r="B149" s="206" t="s">
        <v>733</v>
      </c>
      <c r="C149" s="205">
        <v>60616.94</v>
      </c>
      <c r="D149" s="245">
        <f t="shared" si="2"/>
        <v>60616.94</v>
      </c>
      <c r="E149" s="245"/>
      <c r="F149" s="245"/>
      <c r="G149" s="245"/>
      <c r="H149" s="244"/>
      <c r="I149" s="244"/>
    </row>
    <row r="150" spans="1:9" x14ac:dyDescent="0.2">
      <c r="A150" s="206" t="s">
        <v>734</v>
      </c>
      <c r="B150" s="206" t="s">
        <v>735</v>
      </c>
      <c r="C150" s="205">
        <v>49008.86</v>
      </c>
      <c r="D150" s="245">
        <f t="shared" si="2"/>
        <v>49008.86</v>
      </c>
      <c r="E150" s="245"/>
      <c r="F150" s="245"/>
      <c r="G150" s="245"/>
      <c r="H150" s="244"/>
      <c r="I150" s="244"/>
    </row>
    <row r="151" spans="1:9" x14ac:dyDescent="0.2">
      <c r="A151" s="206" t="s">
        <v>736</v>
      </c>
      <c r="B151" s="206" t="s">
        <v>737</v>
      </c>
      <c r="C151" s="205">
        <v>1326906.3899999999</v>
      </c>
      <c r="D151" s="245">
        <f t="shared" si="2"/>
        <v>1326906.3899999999</v>
      </c>
      <c r="E151" s="245"/>
      <c r="F151" s="245"/>
      <c r="G151" s="245"/>
      <c r="H151" s="244"/>
      <c r="I151" s="244"/>
    </row>
    <row r="152" spans="1:9" x14ac:dyDescent="0.2">
      <c r="A152" s="206" t="s">
        <v>738</v>
      </c>
      <c r="B152" s="206" t="s">
        <v>739</v>
      </c>
      <c r="C152" s="205">
        <v>879847.72</v>
      </c>
      <c r="D152" s="245">
        <f t="shared" si="2"/>
        <v>879847.72</v>
      </c>
      <c r="E152" s="245"/>
      <c r="F152" s="245"/>
      <c r="G152" s="245"/>
      <c r="H152" s="244"/>
      <c r="I152" s="244"/>
    </row>
    <row r="153" spans="1:9" x14ac:dyDescent="0.2">
      <c r="A153" s="206" t="s">
        <v>740</v>
      </c>
      <c r="B153" s="206" t="s">
        <v>741</v>
      </c>
      <c r="C153" s="205">
        <v>136462.1</v>
      </c>
      <c r="D153" s="245">
        <f t="shared" si="2"/>
        <v>136462.1</v>
      </c>
      <c r="E153" s="245"/>
      <c r="F153" s="245"/>
      <c r="G153" s="245"/>
      <c r="H153" s="244"/>
      <c r="I153" s="244"/>
    </row>
    <row r="154" spans="1:9" x14ac:dyDescent="0.2">
      <c r="A154" s="206" t="s">
        <v>742</v>
      </c>
      <c r="B154" s="206" t="s">
        <v>743</v>
      </c>
      <c r="C154" s="205">
        <v>943078</v>
      </c>
      <c r="D154" s="245">
        <f t="shared" si="2"/>
        <v>943078</v>
      </c>
      <c r="E154" s="245"/>
      <c r="F154" s="245"/>
      <c r="G154" s="245"/>
      <c r="H154" s="244"/>
      <c r="I154" s="244"/>
    </row>
    <row r="155" spans="1:9" x14ac:dyDescent="0.2">
      <c r="A155" s="206" t="s">
        <v>744</v>
      </c>
      <c r="B155" s="206" t="s">
        <v>745</v>
      </c>
      <c r="C155" s="205">
        <v>614030.19999999995</v>
      </c>
      <c r="D155" s="245">
        <f t="shared" si="2"/>
        <v>614030.19999999995</v>
      </c>
      <c r="E155" s="245"/>
      <c r="F155" s="245"/>
      <c r="G155" s="245"/>
      <c r="H155" s="244"/>
      <c r="I155" s="244"/>
    </row>
    <row r="156" spans="1:9" x14ac:dyDescent="0.2">
      <c r="A156" s="206" t="s">
        <v>746</v>
      </c>
      <c r="B156" s="206" t="s">
        <v>747</v>
      </c>
      <c r="C156" s="205">
        <v>301919.28000000003</v>
      </c>
      <c r="D156" s="245">
        <f t="shared" si="2"/>
        <v>301919.28000000003</v>
      </c>
      <c r="E156" s="245"/>
      <c r="F156" s="245"/>
      <c r="G156" s="245"/>
      <c r="H156" s="244"/>
      <c r="I156" s="244"/>
    </row>
    <row r="157" spans="1:9" x14ac:dyDescent="0.2">
      <c r="A157" s="206" t="s">
        <v>748</v>
      </c>
      <c r="B157" s="206" t="s">
        <v>749</v>
      </c>
      <c r="C157" s="205">
        <v>107414.78</v>
      </c>
      <c r="D157" s="245">
        <f t="shared" si="2"/>
        <v>107414.78</v>
      </c>
      <c r="E157" s="245"/>
      <c r="F157" s="245"/>
      <c r="G157" s="245"/>
      <c r="H157" s="244"/>
      <c r="I157" s="244"/>
    </row>
    <row r="158" spans="1:9" x14ac:dyDescent="0.2">
      <c r="A158" s="206" t="s">
        <v>750</v>
      </c>
      <c r="B158" s="206" t="s">
        <v>751</v>
      </c>
      <c r="C158" s="205">
        <v>3561003.72</v>
      </c>
      <c r="D158" s="245">
        <f t="shared" si="2"/>
        <v>3561003.72</v>
      </c>
      <c r="E158" s="245"/>
      <c r="F158" s="245"/>
      <c r="G158" s="245"/>
      <c r="H158" s="244"/>
      <c r="I158" s="244"/>
    </row>
    <row r="159" spans="1:9" x14ac:dyDescent="0.2">
      <c r="A159" s="206" t="s">
        <v>752</v>
      </c>
      <c r="B159" s="206" t="s">
        <v>753</v>
      </c>
      <c r="C159" s="205">
        <v>142086.37</v>
      </c>
      <c r="D159" s="245">
        <f t="shared" si="2"/>
        <v>142086.37</v>
      </c>
      <c r="E159" s="245"/>
      <c r="F159" s="245"/>
      <c r="G159" s="245"/>
      <c r="H159" s="244"/>
      <c r="I159" s="244"/>
    </row>
    <row r="160" spans="1:9" x14ac:dyDescent="0.2">
      <c r="A160" s="206" t="s">
        <v>754</v>
      </c>
      <c r="B160" s="206" t="s">
        <v>755</v>
      </c>
      <c r="C160" s="205">
        <v>63300.03</v>
      </c>
      <c r="D160" s="245">
        <f t="shared" si="2"/>
        <v>63300.03</v>
      </c>
      <c r="E160" s="245"/>
      <c r="F160" s="245"/>
      <c r="G160" s="245"/>
      <c r="H160" s="244"/>
      <c r="I160" s="244"/>
    </row>
    <row r="161" spans="1:9" x14ac:dyDescent="0.2">
      <c r="A161" s="206" t="s">
        <v>756</v>
      </c>
      <c r="B161" s="206" t="s">
        <v>757</v>
      </c>
      <c r="C161" s="205">
        <v>102977.23</v>
      </c>
      <c r="D161" s="245">
        <f t="shared" si="2"/>
        <v>102977.23</v>
      </c>
      <c r="E161" s="245"/>
      <c r="F161" s="245"/>
      <c r="G161" s="245"/>
      <c r="H161" s="244"/>
      <c r="I161" s="244"/>
    </row>
    <row r="162" spans="1:9" x14ac:dyDescent="0.2">
      <c r="A162" s="206" t="s">
        <v>758</v>
      </c>
      <c r="B162" s="206" t="s">
        <v>759</v>
      </c>
      <c r="C162" s="205">
        <v>1622420.46</v>
      </c>
      <c r="D162" s="245">
        <f t="shared" si="2"/>
        <v>1622420.46</v>
      </c>
      <c r="E162" s="245"/>
      <c r="F162" s="245"/>
      <c r="G162" s="245"/>
      <c r="H162" s="244"/>
      <c r="I162" s="244"/>
    </row>
    <row r="163" spans="1:9" x14ac:dyDescent="0.2">
      <c r="A163" s="206" t="s">
        <v>760</v>
      </c>
      <c r="B163" s="206" t="s">
        <v>761</v>
      </c>
      <c r="C163" s="205">
        <v>76028.83</v>
      </c>
      <c r="D163" s="245">
        <f t="shared" si="2"/>
        <v>76028.83</v>
      </c>
      <c r="E163" s="245"/>
      <c r="F163" s="245"/>
      <c r="G163" s="245"/>
      <c r="H163" s="244"/>
      <c r="I163" s="244"/>
    </row>
    <row r="164" spans="1:9" x14ac:dyDescent="0.2">
      <c r="A164" s="206" t="s">
        <v>762</v>
      </c>
      <c r="B164" s="206" t="s">
        <v>763</v>
      </c>
      <c r="C164" s="205">
        <v>182573.86</v>
      </c>
      <c r="D164" s="245">
        <f t="shared" si="2"/>
        <v>182573.86</v>
      </c>
      <c r="E164" s="245"/>
      <c r="F164" s="245"/>
      <c r="G164" s="245"/>
      <c r="H164" s="244"/>
      <c r="I164" s="244"/>
    </row>
    <row r="165" spans="1:9" x14ac:dyDescent="0.2">
      <c r="A165" s="206" t="s">
        <v>764</v>
      </c>
      <c r="B165" s="206" t="s">
        <v>765</v>
      </c>
      <c r="C165" s="205">
        <v>2815941.73</v>
      </c>
      <c r="D165" s="245">
        <f t="shared" si="2"/>
        <v>2815941.73</v>
      </c>
      <c r="E165" s="245"/>
      <c r="F165" s="245"/>
      <c r="G165" s="245"/>
      <c r="H165" s="244"/>
      <c r="I165" s="244"/>
    </row>
    <row r="166" spans="1:9" x14ac:dyDescent="0.2">
      <c r="A166" s="206" t="s">
        <v>766</v>
      </c>
      <c r="B166" s="206" t="s">
        <v>767</v>
      </c>
      <c r="C166" s="205">
        <v>383402.41</v>
      </c>
      <c r="D166" s="245">
        <f t="shared" si="2"/>
        <v>383402.41</v>
      </c>
      <c r="E166" s="245"/>
      <c r="F166" s="245"/>
      <c r="G166" s="245"/>
      <c r="H166" s="244"/>
      <c r="I166" s="244"/>
    </row>
    <row r="167" spans="1:9" x14ac:dyDescent="0.2">
      <c r="A167" s="206" t="s">
        <v>768</v>
      </c>
      <c r="B167" s="206" t="s">
        <v>769</v>
      </c>
      <c r="C167" s="205">
        <v>445011.83</v>
      </c>
      <c r="D167" s="245">
        <f t="shared" si="2"/>
        <v>445011.83</v>
      </c>
      <c r="E167" s="245"/>
      <c r="F167" s="245"/>
      <c r="G167" s="245"/>
      <c r="H167" s="244"/>
      <c r="I167" s="244"/>
    </row>
    <row r="168" spans="1:9" x14ac:dyDescent="0.2">
      <c r="A168" s="206" t="s">
        <v>770</v>
      </c>
      <c r="B168" s="206" t="s">
        <v>771</v>
      </c>
      <c r="C168" s="205">
        <v>1030095</v>
      </c>
      <c r="D168" s="245">
        <f t="shared" si="2"/>
        <v>1030095</v>
      </c>
      <c r="E168" s="245"/>
      <c r="F168" s="245"/>
      <c r="G168" s="245"/>
      <c r="H168" s="244"/>
      <c r="I168" s="244"/>
    </row>
    <row r="169" spans="1:9" x14ac:dyDescent="0.2">
      <c r="A169" s="206" t="s">
        <v>772</v>
      </c>
      <c r="B169" s="206" t="s">
        <v>773</v>
      </c>
      <c r="C169" s="205">
        <v>1151629</v>
      </c>
      <c r="D169" s="245">
        <f t="shared" si="2"/>
        <v>1151629</v>
      </c>
      <c r="E169" s="245"/>
      <c r="F169" s="245"/>
      <c r="G169" s="245"/>
      <c r="H169" s="244"/>
      <c r="I169" s="244"/>
    </row>
    <row r="170" spans="1:9" x14ac:dyDescent="0.2">
      <c r="A170" s="206" t="s">
        <v>774</v>
      </c>
      <c r="B170" s="206" t="s">
        <v>775</v>
      </c>
      <c r="C170" s="205">
        <v>698792.51</v>
      </c>
      <c r="D170" s="245">
        <f t="shared" si="2"/>
        <v>698792.51</v>
      </c>
      <c r="E170" s="245"/>
      <c r="F170" s="245"/>
      <c r="G170" s="245"/>
      <c r="H170" s="244"/>
      <c r="I170" s="244"/>
    </row>
    <row r="171" spans="1:9" x14ac:dyDescent="0.2">
      <c r="A171" s="206" t="s">
        <v>776</v>
      </c>
      <c r="B171" s="206" t="s">
        <v>777</v>
      </c>
      <c r="C171" s="205">
        <v>270235.95</v>
      </c>
      <c r="D171" s="245">
        <f t="shared" si="2"/>
        <v>270235.95</v>
      </c>
      <c r="E171" s="245"/>
      <c r="F171" s="245"/>
      <c r="G171" s="245"/>
      <c r="H171" s="244"/>
      <c r="I171" s="244"/>
    </row>
    <row r="172" spans="1:9" x14ac:dyDescent="0.2">
      <c r="A172" s="206" t="s">
        <v>778</v>
      </c>
      <c r="B172" s="206" t="s">
        <v>779</v>
      </c>
      <c r="C172" s="205">
        <v>1173231.1100000001</v>
      </c>
      <c r="D172" s="245">
        <f t="shared" si="2"/>
        <v>1173231.1100000001</v>
      </c>
      <c r="E172" s="245"/>
      <c r="F172" s="245"/>
      <c r="G172" s="245"/>
      <c r="H172" s="244"/>
      <c r="I172" s="244"/>
    </row>
    <row r="173" spans="1:9" x14ac:dyDescent="0.2">
      <c r="A173" s="206" t="s">
        <v>780</v>
      </c>
      <c r="B173" s="206" t="s">
        <v>781</v>
      </c>
      <c r="C173" s="205">
        <v>1161863.5</v>
      </c>
      <c r="D173" s="245">
        <f t="shared" ref="D173:D216" si="3">+C173</f>
        <v>1161863.5</v>
      </c>
      <c r="E173" s="245"/>
      <c r="F173" s="245"/>
      <c r="G173" s="245"/>
      <c r="H173" s="244"/>
      <c r="I173" s="244"/>
    </row>
    <row r="174" spans="1:9" x14ac:dyDescent="0.2">
      <c r="A174" s="206" t="s">
        <v>782</v>
      </c>
      <c r="B174" s="206" t="s">
        <v>783</v>
      </c>
      <c r="C174" s="205">
        <v>118843.93</v>
      </c>
      <c r="D174" s="245">
        <f t="shared" si="3"/>
        <v>118843.93</v>
      </c>
      <c r="E174" s="245"/>
      <c r="F174" s="245"/>
      <c r="G174" s="245"/>
      <c r="H174" s="244"/>
      <c r="I174" s="244"/>
    </row>
    <row r="175" spans="1:9" x14ac:dyDescent="0.2">
      <c r="A175" s="206" t="s">
        <v>784</v>
      </c>
      <c r="B175" s="206" t="s">
        <v>785</v>
      </c>
      <c r="C175" s="205">
        <v>452782.1</v>
      </c>
      <c r="D175" s="245">
        <f t="shared" si="3"/>
        <v>452782.1</v>
      </c>
      <c r="E175" s="245"/>
      <c r="F175" s="245"/>
      <c r="G175" s="245"/>
      <c r="H175" s="244"/>
      <c r="I175" s="244"/>
    </row>
    <row r="176" spans="1:9" x14ac:dyDescent="0.2">
      <c r="A176" s="206" t="s">
        <v>786</v>
      </c>
      <c r="B176" s="206" t="s">
        <v>787</v>
      </c>
      <c r="C176" s="205">
        <v>183422.23</v>
      </c>
      <c r="D176" s="245">
        <f t="shared" si="3"/>
        <v>183422.23</v>
      </c>
      <c r="E176" s="245"/>
      <c r="F176" s="245"/>
      <c r="G176" s="245"/>
      <c r="H176" s="244"/>
      <c r="I176" s="244"/>
    </row>
    <row r="177" spans="1:9" x14ac:dyDescent="0.2">
      <c r="A177" s="206" t="s">
        <v>788</v>
      </c>
      <c r="B177" s="206" t="s">
        <v>789</v>
      </c>
      <c r="C177" s="205">
        <v>5586.35</v>
      </c>
      <c r="D177" s="245">
        <f t="shared" si="3"/>
        <v>5586.35</v>
      </c>
      <c r="E177" s="245"/>
      <c r="F177" s="245"/>
      <c r="G177" s="245"/>
      <c r="H177" s="244"/>
      <c r="I177" s="244"/>
    </row>
    <row r="178" spans="1:9" x14ac:dyDescent="0.2">
      <c r="A178" s="206" t="s">
        <v>790</v>
      </c>
      <c r="B178" s="206" t="s">
        <v>791</v>
      </c>
      <c r="C178" s="205">
        <v>3339141.09</v>
      </c>
      <c r="D178" s="245">
        <f t="shared" si="3"/>
        <v>3339141.09</v>
      </c>
      <c r="E178" s="245"/>
      <c r="F178" s="245"/>
      <c r="G178" s="245"/>
      <c r="H178" s="244"/>
      <c r="I178" s="244"/>
    </row>
    <row r="179" spans="1:9" x14ac:dyDescent="0.2">
      <c r="A179" s="206" t="s">
        <v>792</v>
      </c>
      <c r="B179" s="206" t="s">
        <v>793</v>
      </c>
      <c r="C179" s="205">
        <v>711665.12</v>
      </c>
      <c r="D179" s="245">
        <f t="shared" si="3"/>
        <v>711665.12</v>
      </c>
      <c r="E179" s="245"/>
      <c r="F179" s="245"/>
      <c r="G179" s="245"/>
      <c r="H179" s="244"/>
      <c r="I179" s="244"/>
    </row>
    <row r="180" spans="1:9" x14ac:dyDescent="0.2">
      <c r="A180" s="206" t="s">
        <v>794</v>
      </c>
      <c r="B180" s="206" t="s">
        <v>795</v>
      </c>
      <c r="C180" s="205">
        <v>38768.03</v>
      </c>
      <c r="D180" s="245">
        <f t="shared" si="3"/>
        <v>38768.03</v>
      </c>
      <c r="E180" s="245"/>
      <c r="F180" s="245"/>
      <c r="G180" s="245"/>
      <c r="H180" s="244"/>
      <c r="I180" s="244"/>
    </row>
    <row r="181" spans="1:9" x14ac:dyDescent="0.2">
      <c r="A181" s="206" t="s">
        <v>796</v>
      </c>
      <c r="B181" s="206" t="s">
        <v>797</v>
      </c>
      <c r="C181" s="205">
        <v>428441.33</v>
      </c>
      <c r="D181" s="245">
        <f t="shared" si="3"/>
        <v>428441.33</v>
      </c>
      <c r="E181" s="245"/>
      <c r="F181" s="245"/>
      <c r="G181" s="245"/>
      <c r="H181" s="244"/>
      <c r="I181" s="244"/>
    </row>
    <row r="182" spans="1:9" x14ac:dyDescent="0.2">
      <c r="A182" s="206" t="s">
        <v>798</v>
      </c>
      <c r="B182" s="206" t="s">
        <v>799</v>
      </c>
      <c r="C182" s="205">
        <v>154832.26</v>
      </c>
      <c r="D182" s="245">
        <f t="shared" si="3"/>
        <v>154832.26</v>
      </c>
      <c r="E182" s="245"/>
      <c r="F182" s="245"/>
      <c r="G182" s="245"/>
      <c r="H182" s="244"/>
      <c r="I182" s="244"/>
    </row>
    <row r="183" spans="1:9" x14ac:dyDescent="0.2">
      <c r="A183" s="206" t="s">
        <v>800</v>
      </c>
      <c r="B183" s="206" t="s">
        <v>801</v>
      </c>
      <c r="C183" s="205">
        <v>45505.98</v>
      </c>
      <c r="D183" s="245">
        <f t="shared" si="3"/>
        <v>45505.98</v>
      </c>
      <c r="E183" s="245"/>
      <c r="F183" s="245"/>
      <c r="G183" s="245"/>
      <c r="H183" s="244"/>
      <c r="I183" s="244"/>
    </row>
    <row r="184" spans="1:9" x14ac:dyDescent="0.2">
      <c r="A184" s="206" t="s">
        <v>802</v>
      </c>
      <c r="B184" s="206" t="s">
        <v>803</v>
      </c>
      <c r="C184" s="205">
        <v>1686517.54</v>
      </c>
      <c r="D184" s="245">
        <f t="shared" si="3"/>
        <v>1686517.54</v>
      </c>
      <c r="E184" s="245"/>
      <c r="F184" s="245"/>
      <c r="G184" s="245"/>
      <c r="H184" s="244"/>
      <c r="I184" s="244"/>
    </row>
    <row r="185" spans="1:9" x14ac:dyDescent="0.2">
      <c r="A185" s="206" t="s">
        <v>804</v>
      </c>
      <c r="B185" s="206" t="s">
        <v>805</v>
      </c>
      <c r="C185" s="205">
        <v>794010.46</v>
      </c>
      <c r="D185" s="245">
        <f t="shared" si="3"/>
        <v>794010.46</v>
      </c>
      <c r="E185" s="245"/>
      <c r="F185" s="245"/>
      <c r="G185" s="245"/>
      <c r="H185" s="244"/>
      <c r="I185" s="244"/>
    </row>
    <row r="186" spans="1:9" x14ac:dyDescent="0.2">
      <c r="A186" s="206" t="s">
        <v>806</v>
      </c>
      <c r="B186" s="206" t="s">
        <v>807</v>
      </c>
      <c r="C186" s="205">
        <v>56644.08</v>
      </c>
      <c r="D186" s="245">
        <f t="shared" si="3"/>
        <v>56644.08</v>
      </c>
      <c r="E186" s="245"/>
      <c r="F186" s="245"/>
      <c r="G186" s="245"/>
      <c r="H186" s="244"/>
      <c r="I186" s="244"/>
    </row>
    <row r="187" spans="1:9" x14ac:dyDescent="0.2">
      <c r="A187" s="206" t="s">
        <v>808</v>
      </c>
      <c r="B187" s="206" t="s">
        <v>809</v>
      </c>
      <c r="C187" s="205">
        <v>32360.44</v>
      </c>
      <c r="D187" s="245">
        <f t="shared" si="3"/>
        <v>32360.44</v>
      </c>
      <c r="E187" s="245"/>
      <c r="F187" s="245"/>
      <c r="G187" s="245"/>
      <c r="H187" s="244"/>
      <c r="I187" s="244"/>
    </row>
    <row r="188" spans="1:9" x14ac:dyDescent="0.2">
      <c r="A188" s="206" t="s">
        <v>810</v>
      </c>
      <c r="B188" s="206" t="s">
        <v>811</v>
      </c>
      <c r="C188" s="205">
        <v>330859.34000000003</v>
      </c>
      <c r="D188" s="245">
        <f t="shared" si="3"/>
        <v>330859.34000000003</v>
      </c>
      <c r="E188" s="245"/>
      <c r="F188" s="245"/>
      <c r="G188" s="245"/>
      <c r="H188" s="244"/>
      <c r="I188" s="244"/>
    </row>
    <row r="189" spans="1:9" x14ac:dyDescent="0.2">
      <c r="A189" s="206" t="s">
        <v>812</v>
      </c>
      <c r="B189" s="206" t="s">
        <v>813</v>
      </c>
      <c r="C189" s="205">
        <v>174955</v>
      </c>
      <c r="D189" s="245">
        <f t="shared" si="3"/>
        <v>174955</v>
      </c>
      <c r="E189" s="245"/>
      <c r="F189" s="245"/>
      <c r="G189" s="245"/>
      <c r="H189" s="244"/>
      <c r="I189" s="244"/>
    </row>
    <row r="190" spans="1:9" x14ac:dyDescent="0.2">
      <c r="A190" s="206" t="s">
        <v>814</v>
      </c>
      <c r="B190" s="206" t="s">
        <v>815</v>
      </c>
      <c r="C190" s="205">
        <v>338952.25</v>
      </c>
      <c r="D190" s="245">
        <f t="shared" si="3"/>
        <v>338952.25</v>
      </c>
      <c r="E190" s="245"/>
      <c r="F190" s="245"/>
      <c r="G190" s="245"/>
      <c r="H190" s="244"/>
      <c r="I190" s="244"/>
    </row>
    <row r="191" spans="1:9" x14ac:dyDescent="0.2">
      <c r="A191" s="206" t="s">
        <v>816</v>
      </c>
      <c r="B191" s="206" t="s">
        <v>817</v>
      </c>
      <c r="C191" s="205">
        <v>248260.84</v>
      </c>
      <c r="D191" s="245">
        <f t="shared" si="3"/>
        <v>248260.84</v>
      </c>
      <c r="E191" s="245"/>
      <c r="F191" s="245"/>
      <c r="G191" s="245"/>
      <c r="H191" s="244"/>
      <c r="I191" s="244"/>
    </row>
    <row r="192" spans="1:9" x14ac:dyDescent="0.2">
      <c r="A192" s="206" t="s">
        <v>818</v>
      </c>
      <c r="B192" s="206" t="s">
        <v>819</v>
      </c>
      <c r="C192" s="205">
        <v>41549.85</v>
      </c>
      <c r="D192" s="245">
        <f t="shared" si="3"/>
        <v>41549.85</v>
      </c>
      <c r="E192" s="245"/>
      <c r="F192" s="245"/>
      <c r="G192" s="245"/>
      <c r="H192" s="244"/>
      <c r="I192" s="244"/>
    </row>
    <row r="193" spans="1:9" x14ac:dyDescent="0.2">
      <c r="A193" s="206" t="s">
        <v>820</v>
      </c>
      <c r="B193" s="206" t="s">
        <v>821</v>
      </c>
      <c r="C193" s="205">
        <v>508862.83</v>
      </c>
      <c r="D193" s="245">
        <f t="shared" si="3"/>
        <v>508862.83</v>
      </c>
      <c r="E193" s="245"/>
      <c r="F193" s="245"/>
      <c r="G193" s="245"/>
      <c r="H193" s="244"/>
      <c r="I193" s="244"/>
    </row>
    <row r="194" spans="1:9" x14ac:dyDescent="0.2">
      <c r="A194" s="206" t="s">
        <v>822</v>
      </c>
      <c r="B194" s="206" t="s">
        <v>823</v>
      </c>
      <c r="C194" s="205">
        <v>196470.83</v>
      </c>
      <c r="D194" s="245">
        <f t="shared" si="3"/>
        <v>196470.83</v>
      </c>
      <c r="E194" s="245"/>
      <c r="F194" s="245"/>
      <c r="G194" s="245"/>
      <c r="H194" s="244"/>
      <c r="I194" s="244"/>
    </row>
    <row r="195" spans="1:9" x14ac:dyDescent="0.2">
      <c r="A195" s="206" t="s">
        <v>824</v>
      </c>
      <c r="B195" s="206" t="s">
        <v>825</v>
      </c>
      <c r="C195" s="205">
        <v>398787.15</v>
      </c>
      <c r="D195" s="245">
        <f t="shared" si="3"/>
        <v>398787.15</v>
      </c>
      <c r="E195" s="245"/>
      <c r="F195" s="245"/>
      <c r="G195" s="245"/>
      <c r="H195" s="244"/>
      <c r="I195" s="244"/>
    </row>
    <row r="196" spans="1:9" x14ac:dyDescent="0.2">
      <c r="A196" s="206" t="s">
        <v>826</v>
      </c>
      <c r="B196" s="206" t="s">
        <v>827</v>
      </c>
      <c r="C196" s="205">
        <v>686819.53</v>
      </c>
      <c r="D196" s="245">
        <f t="shared" si="3"/>
        <v>686819.53</v>
      </c>
      <c r="E196" s="245"/>
      <c r="F196" s="245"/>
      <c r="G196" s="245"/>
      <c r="H196" s="244"/>
      <c r="I196" s="244"/>
    </row>
    <row r="197" spans="1:9" x14ac:dyDescent="0.2">
      <c r="A197" s="206" t="s">
        <v>828</v>
      </c>
      <c r="B197" s="206" t="s">
        <v>829</v>
      </c>
      <c r="C197" s="205">
        <v>1124127.95</v>
      </c>
      <c r="D197" s="245">
        <f t="shared" si="3"/>
        <v>1124127.95</v>
      </c>
      <c r="E197" s="245"/>
      <c r="F197" s="245"/>
      <c r="G197" s="245"/>
      <c r="H197" s="244"/>
      <c r="I197" s="244"/>
    </row>
    <row r="198" spans="1:9" x14ac:dyDescent="0.2">
      <c r="A198" s="206" t="s">
        <v>830</v>
      </c>
      <c r="B198" s="206" t="s">
        <v>831</v>
      </c>
      <c r="C198" s="205">
        <v>49443.22</v>
      </c>
      <c r="D198" s="245">
        <f t="shared" si="3"/>
        <v>49443.22</v>
      </c>
      <c r="E198" s="245"/>
      <c r="F198" s="245"/>
      <c r="G198" s="245"/>
      <c r="H198" s="244"/>
      <c r="I198" s="244"/>
    </row>
    <row r="199" spans="1:9" x14ac:dyDescent="0.2">
      <c r="A199" s="206" t="s">
        <v>832</v>
      </c>
      <c r="B199" s="206" t="s">
        <v>833</v>
      </c>
      <c r="C199" s="205">
        <v>129903.02</v>
      </c>
      <c r="D199" s="245">
        <f t="shared" si="3"/>
        <v>129903.02</v>
      </c>
      <c r="E199" s="245"/>
      <c r="F199" s="245"/>
      <c r="G199" s="245"/>
      <c r="H199" s="244"/>
      <c r="I199" s="244"/>
    </row>
    <row r="200" spans="1:9" x14ac:dyDescent="0.2">
      <c r="A200" s="206" t="s">
        <v>834</v>
      </c>
      <c r="B200" s="206" t="s">
        <v>835</v>
      </c>
      <c r="C200" s="205">
        <v>268257.59999999998</v>
      </c>
      <c r="D200" s="245">
        <f t="shared" si="3"/>
        <v>268257.59999999998</v>
      </c>
      <c r="E200" s="245"/>
      <c r="F200" s="245"/>
      <c r="G200" s="245"/>
      <c r="H200" s="244"/>
      <c r="I200" s="244"/>
    </row>
    <row r="201" spans="1:9" x14ac:dyDescent="0.2">
      <c r="A201" s="206" t="s">
        <v>836</v>
      </c>
      <c r="B201" s="206" t="s">
        <v>837</v>
      </c>
      <c r="C201" s="205">
        <v>49542.02</v>
      </c>
      <c r="D201" s="245">
        <f t="shared" si="3"/>
        <v>49542.02</v>
      </c>
      <c r="E201" s="245"/>
      <c r="F201" s="245"/>
      <c r="G201" s="245"/>
      <c r="H201" s="244"/>
      <c r="I201" s="244"/>
    </row>
    <row r="202" spans="1:9" x14ac:dyDescent="0.2">
      <c r="A202" s="206" t="s">
        <v>838</v>
      </c>
      <c r="B202" s="206" t="s">
        <v>839</v>
      </c>
      <c r="C202" s="205">
        <v>284313.90000000002</v>
      </c>
      <c r="D202" s="245">
        <f t="shared" si="3"/>
        <v>284313.90000000002</v>
      </c>
      <c r="E202" s="245"/>
      <c r="F202" s="245"/>
      <c r="G202" s="245"/>
      <c r="H202" s="244"/>
      <c r="I202" s="244"/>
    </row>
    <row r="203" spans="1:9" x14ac:dyDescent="0.2">
      <c r="A203" s="206" t="s">
        <v>840</v>
      </c>
      <c r="B203" s="206" t="s">
        <v>841</v>
      </c>
      <c r="C203" s="205">
        <v>168133.82</v>
      </c>
      <c r="D203" s="245">
        <f t="shared" si="3"/>
        <v>168133.82</v>
      </c>
      <c r="E203" s="245"/>
      <c r="F203" s="245"/>
      <c r="G203" s="245"/>
      <c r="H203" s="244"/>
      <c r="I203" s="244"/>
    </row>
    <row r="204" spans="1:9" x14ac:dyDescent="0.2">
      <c r="A204" s="206" t="s">
        <v>842</v>
      </c>
      <c r="B204" s="206" t="s">
        <v>843</v>
      </c>
      <c r="C204" s="205">
        <v>585463.36</v>
      </c>
      <c r="D204" s="245">
        <f t="shared" si="3"/>
        <v>585463.36</v>
      </c>
      <c r="E204" s="245"/>
      <c r="F204" s="245"/>
      <c r="G204" s="245"/>
      <c r="H204" s="244"/>
      <c r="I204" s="244"/>
    </row>
    <row r="205" spans="1:9" x14ac:dyDescent="0.2">
      <c r="A205" s="206" t="s">
        <v>844</v>
      </c>
      <c r="B205" s="206" t="s">
        <v>845</v>
      </c>
      <c r="C205" s="205">
        <v>190640.35</v>
      </c>
      <c r="D205" s="245">
        <f t="shared" si="3"/>
        <v>190640.35</v>
      </c>
      <c r="E205" s="245"/>
      <c r="F205" s="245"/>
      <c r="G205" s="245"/>
      <c r="H205" s="244"/>
      <c r="I205" s="244"/>
    </row>
    <row r="206" spans="1:9" x14ac:dyDescent="0.2">
      <c r="A206" s="206" t="s">
        <v>846</v>
      </c>
      <c r="B206" s="206" t="s">
        <v>847</v>
      </c>
      <c r="C206" s="205">
        <v>282138.21999999997</v>
      </c>
      <c r="D206" s="245">
        <f t="shared" si="3"/>
        <v>282138.21999999997</v>
      </c>
      <c r="E206" s="245"/>
      <c r="F206" s="245"/>
      <c r="G206" s="245"/>
      <c r="H206" s="244"/>
      <c r="I206" s="244"/>
    </row>
    <row r="207" spans="1:9" x14ac:dyDescent="0.2">
      <c r="A207" s="206" t="s">
        <v>848</v>
      </c>
      <c r="B207" s="206" t="s">
        <v>849</v>
      </c>
      <c r="C207" s="205">
        <v>126005.14</v>
      </c>
      <c r="D207" s="245">
        <f t="shared" si="3"/>
        <v>126005.14</v>
      </c>
      <c r="E207" s="245"/>
      <c r="F207" s="245"/>
      <c r="G207" s="245"/>
      <c r="H207" s="244"/>
      <c r="I207" s="244"/>
    </row>
    <row r="208" spans="1:9" x14ac:dyDescent="0.2">
      <c r="A208" s="206" t="s">
        <v>850</v>
      </c>
      <c r="B208" s="206" t="s">
        <v>851</v>
      </c>
      <c r="C208" s="205">
        <v>179814.53</v>
      </c>
      <c r="D208" s="245">
        <f t="shared" si="3"/>
        <v>179814.53</v>
      </c>
      <c r="E208" s="245"/>
      <c r="F208" s="245"/>
      <c r="G208" s="245"/>
      <c r="H208" s="244"/>
      <c r="I208" s="244"/>
    </row>
    <row r="209" spans="1:11" x14ac:dyDescent="0.2">
      <c r="A209" s="206" t="s">
        <v>852</v>
      </c>
      <c r="B209" s="206" t="s">
        <v>853</v>
      </c>
      <c r="C209" s="205">
        <v>747156</v>
      </c>
      <c r="D209" s="245">
        <f t="shared" si="3"/>
        <v>747156</v>
      </c>
      <c r="E209" s="245"/>
      <c r="F209" s="245"/>
      <c r="G209" s="245"/>
      <c r="H209" s="244"/>
      <c r="I209" s="244"/>
    </row>
    <row r="210" spans="1:11" x14ac:dyDescent="0.2">
      <c r="A210" s="206" t="s">
        <v>854</v>
      </c>
      <c r="B210" s="206" t="s">
        <v>855</v>
      </c>
      <c r="C210" s="205">
        <v>323921.84000000003</v>
      </c>
      <c r="D210" s="245">
        <f t="shared" si="3"/>
        <v>323921.84000000003</v>
      </c>
      <c r="E210" s="245"/>
      <c r="F210" s="245"/>
      <c r="G210" s="245"/>
      <c r="H210" s="244"/>
      <c r="I210" s="244"/>
    </row>
    <row r="211" spans="1:11" x14ac:dyDescent="0.2">
      <c r="A211" s="206" t="s">
        <v>856</v>
      </c>
      <c r="B211" s="206" t="s">
        <v>857</v>
      </c>
      <c r="C211" s="205">
        <v>878266.78</v>
      </c>
      <c r="D211" s="245">
        <f t="shared" si="3"/>
        <v>878266.78</v>
      </c>
      <c r="E211" s="245"/>
      <c r="F211" s="245"/>
      <c r="G211" s="245"/>
      <c r="H211" s="244"/>
      <c r="I211" s="244"/>
    </row>
    <row r="212" spans="1:11" x14ac:dyDescent="0.2">
      <c r="A212" s="206" t="s">
        <v>858</v>
      </c>
      <c r="B212" s="206" t="s">
        <v>859</v>
      </c>
      <c r="C212" s="205">
        <v>43480107.939999998</v>
      </c>
      <c r="D212" s="245">
        <f t="shared" si="3"/>
        <v>43480107.939999998</v>
      </c>
      <c r="E212" s="245"/>
      <c r="F212" s="245"/>
      <c r="G212" s="245"/>
      <c r="H212" s="244"/>
      <c r="I212" s="244"/>
    </row>
    <row r="213" spans="1:11" x14ac:dyDescent="0.2">
      <c r="A213" s="206" t="s">
        <v>860</v>
      </c>
      <c r="B213" s="206" t="s">
        <v>861</v>
      </c>
      <c r="C213" s="205">
        <v>163476.35</v>
      </c>
      <c r="D213" s="245">
        <f t="shared" si="3"/>
        <v>163476.35</v>
      </c>
      <c r="E213" s="245"/>
      <c r="F213" s="245"/>
      <c r="G213" s="245"/>
      <c r="H213" s="244"/>
      <c r="I213" s="244"/>
    </row>
    <row r="214" spans="1:11" x14ac:dyDescent="0.2">
      <c r="A214" s="206" t="s">
        <v>862</v>
      </c>
      <c r="B214" s="206" t="s">
        <v>863</v>
      </c>
      <c r="C214" s="205">
        <v>2223582.89</v>
      </c>
      <c r="D214" s="245">
        <f t="shared" si="3"/>
        <v>2223582.89</v>
      </c>
      <c r="E214" s="245"/>
      <c r="F214" s="245"/>
      <c r="G214" s="245"/>
      <c r="H214" s="244"/>
      <c r="I214" s="244"/>
    </row>
    <row r="215" spans="1:11" x14ac:dyDescent="0.2">
      <c r="A215" s="206" t="s">
        <v>864</v>
      </c>
      <c r="B215" s="206" t="s">
        <v>865</v>
      </c>
      <c r="C215" s="205">
        <v>772574.12</v>
      </c>
      <c r="D215" s="245">
        <f t="shared" si="3"/>
        <v>772574.12</v>
      </c>
      <c r="E215" s="245"/>
      <c r="F215" s="245"/>
      <c r="G215" s="245"/>
      <c r="H215" s="244"/>
      <c r="I215" s="244"/>
    </row>
    <row r="216" spans="1:11" x14ac:dyDescent="0.2">
      <c r="A216" s="206" t="s">
        <v>866</v>
      </c>
      <c r="B216" s="206" t="s">
        <v>867</v>
      </c>
      <c r="C216" s="205">
        <v>948958.07</v>
      </c>
      <c r="D216" s="245">
        <f t="shared" si="3"/>
        <v>948958.07</v>
      </c>
      <c r="E216" s="245"/>
      <c r="F216" s="245"/>
      <c r="G216" s="245"/>
      <c r="H216" s="244"/>
      <c r="I216" s="244"/>
    </row>
    <row r="217" spans="1:11" x14ac:dyDescent="0.2">
      <c r="A217" s="62"/>
      <c r="B217" s="62" t="s">
        <v>273</v>
      </c>
      <c r="C217" s="227">
        <f>SUM(C43:C216)</f>
        <v>224808508.93000007</v>
      </c>
      <c r="D217" s="227">
        <f t="shared" ref="D217:G217" si="4">SUM(D43:D216)</f>
        <v>224503965.57000005</v>
      </c>
      <c r="E217" s="227">
        <f t="shared" si="4"/>
        <v>304543.35999999999</v>
      </c>
      <c r="F217" s="227">
        <f t="shared" si="4"/>
        <v>0</v>
      </c>
      <c r="G217" s="227">
        <f t="shared" si="4"/>
        <v>0</v>
      </c>
      <c r="H217" s="227"/>
      <c r="I217" s="227"/>
    </row>
    <row r="220" spans="1:11" x14ac:dyDescent="0.2">
      <c r="A220" s="200" t="s">
        <v>272</v>
      </c>
      <c r="B220" s="213"/>
      <c r="C220" s="251"/>
      <c r="E220" s="248"/>
      <c r="F220" s="248"/>
      <c r="I220" s="250" t="s">
        <v>265</v>
      </c>
    </row>
    <row r="221" spans="1:11" x14ac:dyDescent="0.2">
      <c r="A221" s="249"/>
      <c r="B221" s="249"/>
      <c r="C221" s="248"/>
      <c r="D221" s="248"/>
      <c r="E221" s="248"/>
      <c r="F221" s="248"/>
    </row>
    <row r="222" spans="1:11" x14ac:dyDescent="0.2">
      <c r="A222" s="211" t="s">
        <v>45</v>
      </c>
      <c r="B222" s="210" t="s">
        <v>46</v>
      </c>
      <c r="C222" s="247" t="s">
        <v>264</v>
      </c>
      <c r="D222" s="247" t="s">
        <v>263</v>
      </c>
      <c r="E222" s="247" t="s">
        <v>262</v>
      </c>
      <c r="F222" s="247" t="s">
        <v>261</v>
      </c>
      <c r="G222" s="246" t="s">
        <v>260</v>
      </c>
      <c r="H222" s="210" t="s">
        <v>259</v>
      </c>
      <c r="I222" s="210" t="s">
        <v>258</v>
      </c>
    </row>
    <row r="223" spans="1:11" x14ac:dyDescent="0.2">
      <c r="A223" s="206"/>
      <c r="B223" s="401" t="s">
        <v>461</v>
      </c>
      <c r="C223" s="205"/>
      <c r="D223" s="245"/>
      <c r="E223" s="245"/>
      <c r="F223" s="245"/>
      <c r="G223" s="245"/>
      <c r="H223" s="244"/>
      <c r="I223" s="244"/>
    </row>
    <row r="224" spans="1:11" x14ac:dyDescent="0.2">
      <c r="A224" s="62"/>
      <c r="B224" s="62" t="s">
        <v>271</v>
      </c>
      <c r="C224" s="227">
        <f>SUM(C223:C223)</f>
        <v>0</v>
      </c>
      <c r="D224" s="227">
        <f>SUM(D223:D223)</f>
        <v>0</v>
      </c>
      <c r="E224" s="227">
        <f>SUM(E223:E223)</f>
        <v>0</v>
      </c>
      <c r="F224" s="227">
        <f>SUM(F223:F223)</f>
        <v>0</v>
      </c>
      <c r="G224" s="227">
        <f>SUM(G223:G223)</f>
        <v>0</v>
      </c>
      <c r="H224" s="227"/>
      <c r="I224" s="227"/>
      <c r="K224" s="7"/>
    </row>
    <row r="227" spans="1:11" x14ac:dyDescent="0.2">
      <c r="A227" s="200" t="s">
        <v>270</v>
      </c>
      <c r="B227" s="213"/>
      <c r="E227" s="248"/>
      <c r="F227" s="248"/>
      <c r="I227" s="250" t="s">
        <v>265</v>
      </c>
    </row>
    <row r="228" spans="1:11" x14ac:dyDescent="0.2">
      <c r="A228" s="249"/>
      <c r="B228" s="249"/>
      <c r="C228" s="248"/>
      <c r="D228" s="248"/>
      <c r="E228" s="248"/>
      <c r="F228" s="248"/>
    </row>
    <row r="229" spans="1:11" x14ac:dyDescent="0.2">
      <c r="A229" s="211" t="s">
        <v>45</v>
      </c>
      <c r="B229" s="210" t="s">
        <v>46</v>
      </c>
      <c r="C229" s="247" t="s">
        <v>264</v>
      </c>
      <c r="D229" s="247" t="s">
        <v>263</v>
      </c>
      <c r="E229" s="247" t="s">
        <v>262</v>
      </c>
      <c r="F229" s="247" t="s">
        <v>261</v>
      </c>
      <c r="G229" s="246" t="s">
        <v>260</v>
      </c>
      <c r="H229" s="210" t="s">
        <v>259</v>
      </c>
      <c r="I229" s="210" t="s">
        <v>258</v>
      </c>
    </row>
    <row r="230" spans="1:11" x14ac:dyDescent="0.2">
      <c r="A230" s="206"/>
      <c r="B230" s="401" t="s">
        <v>461</v>
      </c>
      <c r="C230" s="205"/>
      <c r="D230" s="245"/>
      <c r="E230" s="245"/>
      <c r="F230" s="245"/>
      <c r="G230" s="245"/>
      <c r="H230" s="244"/>
      <c r="I230" s="244"/>
    </row>
    <row r="231" spans="1:11" x14ac:dyDescent="0.2">
      <c r="A231" s="62"/>
      <c r="B231" s="62" t="s">
        <v>269</v>
      </c>
      <c r="C231" s="227">
        <f>SUM(C230:C230)</f>
        <v>0</v>
      </c>
      <c r="D231" s="227">
        <f>SUM(D230:D230)</f>
        <v>0</v>
      </c>
      <c r="E231" s="227">
        <f>SUM(E230:E230)</f>
        <v>0</v>
      </c>
      <c r="F231" s="227">
        <f>SUM(F230:F230)</f>
        <v>0</v>
      </c>
      <c r="G231" s="227">
        <f>SUM(G230:G230)</f>
        <v>0</v>
      </c>
      <c r="H231" s="227"/>
      <c r="I231" s="227"/>
    </row>
    <row r="234" spans="1:11" x14ac:dyDescent="0.2">
      <c r="A234" s="200" t="s">
        <v>268</v>
      </c>
      <c r="B234" s="213"/>
      <c r="E234" s="248"/>
      <c r="F234" s="248"/>
      <c r="I234" s="250" t="s">
        <v>265</v>
      </c>
    </row>
    <row r="235" spans="1:11" x14ac:dyDescent="0.2">
      <c r="A235" s="249"/>
      <c r="B235" s="249"/>
      <c r="C235" s="248"/>
      <c r="D235" s="248"/>
      <c r="E235" s="248"/>
      <c r="F235" s="248"/>
    </row>
    <row r="236" spans="1:11" x14ac:dyDescent="0.2">
      <c r="A236" s="211" t="s">
        <v>45</v>
      </c>
      <c r="B236" s="210" t="s">
        <v>46</v>
      </c>
      <c r="C236" s="247" t="s">
        <v>264</v>
      </c>
      <c r="D236" s="247" t="s">
        <v>263</v>
      </c>
      <c r="E236" s="247" t="s">
        <v>262</v>
      </c>
      <c r="F236" s="247" t="s">
        <v>261</v>
      </c>
      <c r="G236" s="246" t="s">
        <v>260</v>
      </c>
      <c r="H236" s="210" t="s">
        <v>259</v>
      </c>
      <c r="I236" s="210" t="s">
        <v>258</v>
      </c>
    </row>
    <row r="237" spans="1:11" x14ac:dyDescent="0.2">
      <c r="A237" s="206"/>
      <c r="B237" s="401" t="s">
        <v>461</v>
      </c>
      <c r="C237" s="205"/>
      <c r="D237" s="245"/>
      <c r="E237" s="245"/>
      <c r="F237" s="245"/>
      <c r="G237" s="245"/>
      <c r="H237" s="244"/>
      <c r="I237" s="244"/>
      <c r="K237" s="7"/>
    </row>
    <row r="238" spans="1:11" x14ac:dyDescent="0.2">
      <c r="A238" s="62"/>
      <c r="B238" s="62" t="s">
        <v>267</v>
      </c>
      <c r="C238" s="227">
        <f>SUM(C237:C237)</f>
        <v>0</v>
      </c>
      <c r="D238" s="227">
        <f>SUM(D237:D237)</f>
        <v>0</v>
      </c>
      <c r="E238" s="227">
        <f>SUM(E237:E237)</f>
        <v>0</v>
      </c>
      <c r="F238" s="227">
        <f>SUM(F237:F237)</f>
        <v>0</v>
      </c>
      <c r="G238" s="227">
        <f>SUM(G237:G237)</f>
        <v>0</v>
      </c>
      <c r="H238" s="227"/>
      <c r="I238" s="227"/>
    </row>
    <row r="241" spans="1:9" x14ac:dyDescent="0.2">
      <c r="A241" s="200" t="s">
        <v>266</v>
      </c>
      <c r="B241" s="213"/>
      <c r="E241" s="248"/>
      <c r="F241" s="248"/>
      <c r="I241" s="250" t="s">
        <v>265</v>
      </c>
    </row>
    <row r="242" spans="1:9" x14ac:dyDescent="0.2">
      <c r="A242" s="249"/>
      <c r="B242" s="249"/>
      <c r="C242" s="248"/>
      <c r="D242" s="248"/>
      <c r="E242" s="248"/>
      <c r="F242" s="248"/>
    </row>
    <row r="243" spans="1:9" x14ac:dyDescent="0.2">
      <c r="A243" s="211" t="s">
        <v>45</v>
      </c>
      <c r="B243" s="210" t="s">
        <v>46</v>
      </c>
      <c r="C243" s="247" t="s">
        <v>264</v>
      </c>
      <c r="D243" s="247" t="s">
        <v>263</v>
      </c>
      <c r="E243" s="247" t="s">
        <v>262</v>
      </c>
      <c r="F243" s="247" t="s">
        <v>261</v>
      </c>
      <c r="G243" s="246" t="s">
        <v>260</v>
      </c>
      <c r="H243" s="210" t="s">
        <v>259</v>
      </c>
      <c r="I243" s="210" t="s">
        <v>258</v>
      </c>
    </row>
    <row r="244" spans="1:9" x14ac:dyDescent="0.2">
      <c r="A244" s="206"/>
      <c r="B244" s="401" t="s">
        <v>461</v>
      </c>
      <c r="C244" s="205"/>
      <c r="D244" s="245"/>
      <c r="E244" s="245"/>
      <c r="F244" s="245"/>
      <c r="G244" s="245"/>
      <c r="H244" s="244"/>
      <c r="I244" s="244"/>
    </row>
    <row r="245" spans="1:9" x14ac:dyDescent="0.2">
      <c r="A245" s="62"/>
      <c r="B245" s="62" t="s">
        <v>257</v>
      </c>
      <c r="C245" s="227">
        <f>SUM(C244:C244)</f>
        <v>0</v>
      </c>
      <c r="D245" s="227">
        <f>SUM(D244:D244)</f>
        <v>0</v>
      </c>
      <c r="E245" s="227">
        <f>SUM(E244:E244)</f>
        <v>0</v>
      </c>
      <c r="F245" s="227">
        <f>SUM(F244:F244)</f>
        <v>0</v>
      </c>
      <c r="G245" s="227">
        <f>SUM(G244:G244)</f>
        <v>0</v>
      </c>
      <c r="H245" s="227"/>
      <c r="I245" s="227"/>
    </row>
    <row r="326" spans="1:8" x14ac:dyDescent="0.2">
      <c r="A326" s="12"/>
      <c r="B326" s="12"/>
      <c r="C326" s="13"/>
      <c r="D326" s="13"/>
      <c r="E326" s="13"/>
      <c r="F326" s="13"/>
      <c r="G326" s="13"/>
      <c r="H326" s="12"/>
    </row>
    <row r="327" spans="1:8" x14ac:dyDescent="0.2">
      <c r="A327" s="84"/>
      <c r="B327" s="85"/>
    </row>
    <row r="328" spans="1:8" x14ac:dyDescent="0.2">
      <c r="A328" s="84"/>
      <c r="B328" s="85"/>
    </row>
    <row r="329" spans="1:8" x14ac:dyDescent="0.2">
      <c r="A329" s="84"/>
      <c r="B329" s="85"/>
    </row>
    <row r="330" spans="1:8" x14ac:dyDescent="0.2">
      <c r="A330" s="84"/>
      <c r="B330" s="85"/>
    </row>
    <row r="331" spans="1:8" x14ac:dyDescent="0.2">
      <c r="A331" s="84"/>
      <c r="B331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1 C28 C35 C42 C222 C229 C236 C243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1 A28 A35 A42 A222 A229 A236 A243"/>
    <dataValidation allowBlank="1" showInputMessage="1" showErrorMessage="1" prompt="Corresponde al nombre o descripción de la cuenta de acuerdo al Plan de Cuentas emitido por el CONAC." sqref="B7 B21 B42 B222 B229 B236 B243 B28 B35"/>
    <dataValidation allowBlank="1" showInputMessage="1" showErrorMessage="1" prompt="Importe de la cuentas por cobrar con fecha de vencimiento de 1 a 90 días." sqref="D7 D21 D42 D222 D229 D236 D243 D28 D35"/>
    <dataValidation allowBlank="1" showInputMessage="1" showErrorMessage="1" prompt="Importe de la cuentas por cobrar con fecha de vencimiento de 91 a 180 días." sqref="E7 E21 E42 E222 E229 E236 E243 E28 E35"/>
    <dataValidation allowBlank="1" showInputMessage="1" showErrorMessage="1" prompt="Importe de la cuentas por cobrar con fecha de vencimiento de 181 a 365 días." sqref="F7 F21 F42 F222 F229 F236 F243 F28 F35"/>
    <dataValidation allowBlank="1" showInputMessage="1" showErrorMessage="1" prompt="Importe de la cuentas por cobrar con vencimiento mayor a 365 días." sqref="G7 G21 G42 G222 G229 G236 G243 G28 G35"/>
    <dataValidation allowBlank="1" showInputMessage="1" showErrorMessage="1" prompt="Informar sobre caraterísticas cualitativas de la cuenta, ejemplo: acciones implementadas para su recuperación, causas de la demora en su recuperación." sqref="H7 H21 H42 H222 H229 H236 H243 H28 H35"/>
    <dataValidation allowBlank="1" showInputMessage="1" showErrorMessage="1" prompt="Indicar si el deudor ya sobrepasó el plazo estipulado para pago, 90, 180 o 365 días." sqref="I7 I21 I42 I222 I229 I236 I243 I28 I35"/>
  </dataValidations>
  <pageMargins left="0.70866141732283472" right="0.70866141732283472" top="0.74803149606299213" bottom="0.74803149606299213" header="0.31496062992125984" footer="0.31496062992125984"/>
  <pageSetup scale="82" fitToHeight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4.6640625" style="7" customWidth="1"/>
    <col min="4" max="7" width="13.6640625" style="7" customWidth="1"/>
    <col min="8" max="9" width="17.6640625" style="6" customWidth="1"/>
    <col min="10" max="10" width="11.44140625" style="6" customWidth="1"/>
    <col min="11" max="16384" width="11.441406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50" t="s">
        <v>142</v>
      </c>
      <c r="B2" s="451"/>
      <c r="C2" s="88"/>
      <c r="D2" s="88"/>
      <c r="E2" s="88"/>
      <c r="F2" s="88"/>
      <c r="G2" s="88"/>
      <c r="H2" s="88"/>
    </row>
    <row r="3" spans="1:8" s="83" customFormat="1" ht="10.8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54" t="s">
        <v>234</v>
      </c>
      <c r="B4" s="455"/>
      <c r="C4" s="455"/>
      <c r="D4" s="455"/>
      <c r="E4" s="455"/>
      <c r="F4" s="455"/>
      <c r="G4" s="455"/>
      <c r="H4" s="456"/>
    </row>
    <row r="5" spans="1:8" s="83" customFormat="1" ht="14.1" customHeight="1" x14ac:dyDescent="0.2">
      <c r="A5" s="139" t="s">
        <v>143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57" t="s">
        <v>150</v>
      </c>
      <c r="B6" s="458"/>
      <c r="C6" s="458"/>
      <c r="D6" s="458"/>
      <c r="E6" s="458"/>
      <c r="F6" s="458"/>
      <c r="G6" s="458"/>
      <c r="H6" s="459"/>
    </row>
    <row r="7" spans="1:8" s="83" customFormat="1" ht="14.1" customHeight="1" x14ac:dyDescent="0.2">
      <c r="A7" s="147" t="s">
        <v>151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152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153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154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155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156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7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8"/>
  <sheetViews>
    <sheetView zoomScaleNormal="100" zoomScaleSheetLayoutView="100" workbookViewId="0">
      <selection activeCell="A8" sqref="A8:H8"/>
    </sheetView>
  </sheetViews>
  <sheetFormatPr baseColWidth="10" defaultColWidth="11.44140625" defaultRowHeight="10.199999999999999" x14ac:dyDescent="0.2"/>
  <cols>
    <col min="1" max="1" width="20.6640625" style="18" customWidth="1"/>
    <col min="2" max="7" width="11.44140625" style="18"/>
    <col min="8" max="8" width="17.6640625" style="18" customWidth="1"/>
    <col min="9" max="16384" width="11.441406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138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284</v>
      </c>
      <c r="B5" s="20"/>
      <c r="C5" s="20"/>
      <c r="D5" s="20"/>
      <c r="E5" s="20"/>
      <c r="F5" s="17"/>
      <c r="G5" s="17"/>
      <c r="H5" s="189" t="s">
        <v>283</v>
      </c>
    </row>
    <row r="6" spans="1:17" x14ac:dyDescent="0.2">
      <c r="J6" s="460"/>
      <c r="K6" s="460"/>
      <c r="L6" s="460"/>
      <c r="M6" s="460"/>
      <c r="N6" s="460"/>
      <c r="O6" s="460"/>
      <c r="P6" s="460"/>
      <c r="Q6" s="460"/>
    </row>
    <row r="7" spans="1:17" ht="10.8" thickBot="1" x14ac:dyDescent="0.25">
      <c r="A7" s="3" t="s">
        <v>52</v>
      </c>
    </row>
    <row r="8" spans="1:17" ht="52.5" customHeight="1" thickBot="1" x14ac:dyDescent="0.25">
      <c r="A8" s="461" t="s">
        <v>461</v>
      </c>
      <c r="B8" s="462"/>
      <c r="C8" s="462"/>
      <c r="D8" s="462"/>
      <c r="E8" s="462"/>
      <c r="F8" s="462"/>
      <c r="G8" s="462"/>
      <c r="H8" s="463"/>
    </row>
  </sheetData>
  <mergeCells count="2">
    <mergeCell ref="J6:Q6"/>
    <mergeCell ref="A8:H8"/>
  </mergeCells>
  <pageMargins left="0.7" right="0.7" top="0.75" bottom="0.75" header="0.3" footer="0.3"/>
  <pageSetup scale="84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5"/>
  <sheetViews>
    <sheetView zoomScaleNormal="100" zoomScaleSheetLayoutView="100" workbookViewId="0">
      <selection sqref="A1:D23"/>
    </sheetView>
  </sheetViews>
  <sheetFormatPr baseColWidth="10" defaultColWidth="11.44140625" defaultRowHeight="10.199999999999999" x14ac:dyDescent="0.2"/>
  <cols>
    <col min="1" max="1" width="22" style="89" customWidth="1"/>
    <col min="2" max="2" width="50.6640625" style="89" customWidth="1"/>
    <col min="3" max="3" width="10.88671875" style="7" bestFit="1" customWidth="1"/>
    <col min="4" max="4" width="17.6640625" style="89" customWidth="1"/>
    <col min="5" max="16384" width="11.441406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138</v>
      </c>
      <c r="B2" s="3"/>
    </row>
    <row r="5" spans="1:4" s="239" customFormat="1" ht="11.25" customHeight="1" x14ac:dyDescent="0.2">
      <c r="A5" s="242" t="s">
        <v>290</v>
      </c>
      <c r="B5" s="89"/>
      <c r="C5" s="263"/>
      <c r="D5" s="262" t="s">
        <v>287</v>
      </c>
    </row>
    <row r="6" spans="1:4" x14ac:dyDescent="0.2">
      <c r="A6" s="261"/>
      <c r="B6" s="261"/>
      <c r="C6" s="260"/>
      <c r="D6" s="259"/>
    </row>
    <row r="7" spans="1:4" ht="15" customHeight="1" x14ac:dyDescent="0.2">
      <c r="A7" s="211" t="s">
        <v>45</v>
      </c>
      <c r="B7" s="210" t="s">
        <v>46</v>
      </c>
      <c r="C7" s="208" t="s">
        <v>241</v>
      </c>
      <c r="D7" s="258" t="s">
        <v>286</v>
      </c>
    </row>
    <row r="8" spans="1:4" x14ac:dyDescent="0.2">
      <c r="A8" s="206" t="s">
        <v>868</v>
      </c>
      <c r="B8" s="244" t="s">
        <v>869</v>
      </c>
      <c r="C8" s="245">
        <v>26042.240000000002</v>
      </c>
      <c r="D8" s="244" t="s">
        <v>870</v>
      </c>
    </row>
    <row r="9" spans="1:4" x14ac:dyDescent="0.2">
      <c r="A9" s="264"/>
      <c r="B9" s="264" t="s">
        <v>289</v>
      </c>
      <c r="C9" s="202">
        <f>SUM(C8:C8)</f>
        <v>26042.240000000002</v>
      </c>
      <c r="D9" s="257"/>
    </row>
    <row r="10" spans="1:4" x14ac:dyDescent="0.2">
      <c r="A10" s="60"/>
      <c r="B10" s="60"/>
      <c r="C10" s="214"/>
      <c r="D10" s="60"/>
    </row>
    <row r="11" spans="1:4" x14ac:dyDescent="0.2">
      <c r="A11" s="60"/>
      <c r="B11" s="60"/>
      <c r="C11" s="214"/>
      <c r="D11" s="60"/>
    </row>
    <row r="12" spans="1:4" s="239" customFormat="1" ht="11.25" customHeight="1" x14ac:dyDescent="0.2">
      <c r="A12" s="242" t="s">
        <v>288</v>
      </c>
      <c r="B12" s="60"/>
      <c r="C12" s="263"/>
      <c r="D12" s="262" t="s">
        <v>287</v>
      </c>
    </row>
    <row r="13" spans="1:4" x14ac:dyDescent="0.2">
      <c r="A13" s="261"/>
      <c r="B13" s="261"/>
      <c r="C13" s="260"/>
      <c r="D13" s="259"/>
    </row>
    <row r="14" spans="1:4" ht="15" customHeight="1" x14ac:dyDescent="0.2">
      <c r="A14" s="211" t="s">
        <v>45</v>
      </c>
      <c r="B14" s="210" t="s">
        <v>46</v>
      </c>
      <c r="C14" s="208" t="s">
        <v>241</v>
      </c>
      <c r="D14" s="258" t="s">
        <v>286</v>
      </c>
    </row>
    <row r="15" spans="1:4" x14ac:dyDescent="0.2">
      <c r="A15" s="220" t="s">
        <v>871</v>
      </c>
      <c r="B15" s="256" t="s">
        <v>872</v>
      </c>
      <c r="C15" s="245">
        <v>2555228.23</v>
      </c>
      <c r="D15" s="244" t="s">
        <v>870</v>
      </c>
    </row>
    <row r="16" spans="1:4" x14ac:dyDescent="0.2">
      <c r="A16" s="220" t="s">
        <v>873</v>
      </c>
      <c r="B16" s="256" t="s">
        <v>874</v>
      </c>
      <c r="C16" s="245">
        <v>764948.69</v>
      </c>
      <c r="D16" s="244" t="s">
        <v>870</v>
      </c>
    </row>
    <row r="17" spans="1:4" x14ac:dyDescent="0.2">
      <c r="A17" s="220" t="s">
        <v>875</v>
      </c>
      <c r="B17" s="256" t="s">
        <v>876</v>
      </c>
      <c r="C17" s="245">
        <v>4836038.5599999996</v>
      </c>
      <c r="D17" s="244" t="s">
        <v>870</v>
      </c>
    </row>
    <row r="18" spans="1:4" x14ac:dyDescent="0.2">
      <c r="A18" s="220" t="s">
        <v>877</v>
      </c>
      <c r="B18" s="256" t="s">
        <v>878</v>
      </c>
      <c r="C18" s="245">
        <v>368600.69</v>
      </c>
      <c r="D18" s="244" t="s">
        <v>870</v>
      </c>
    </row>
    <row r="19" spans="1:4" x14ac:dyDescent="0.2">
      <c r="A19" s="220" t="s">
        <v>879</v>
      </c>
      <c r="B19" s="256" t="s">
        <v>880</v>
      </c>
      <c r="C19" s="245">
        <v>4015833.9</v>
      </c>
      <c r="D19" s="244" t="s">
        <v>870</v>
      </c>
    </row>
    <row r="20" spans="1:4" x14ac:dyDescent="0.2">
      <c r="A20" s="220" t="s">
        <v>881</v>
      </c>
      <c r="B20" s="256" t="s">
        <v>882</v>
      </c>
      <c r="C20" s="245">
        <v>17069270.010000002</v>
      </c>
      <c r="D20" s="244" t="s">
        <v>870</v>
      </c>
    </row>
    <row r="21" spans="1:4" x14ac:dyDescent="0.2">
      <c r="A21" s="220" t="s">
        <v>883</v>
      </c>
      <c r="B21" s="256" t="s">
        <v>884</v>
      </c>
      <c r="C21" s="245">
        <v>1378236.87</v>
      </c>
      <c r="D21" s="244" t="s">
        <v>870</v>
      </c>
    </row>
    <row r="22" spans="1:4" x14ac:dyDescent="0.2">
      <c r="A22" s="220" t="s">
        <v>885</v>
      </c>
      <c r="B22" s="256" t="s">
        <v>886</v>
      </c>
      <c r="C22" s="245">
        <v>18203629.5</v>
      </c>
      <c r="D22" s="244" t="s">
        <v>870</v>
      </c>
    </row>
    <row r="23" spans="1:4" x14ac:dyDescent="0.2">
      <c r="A23" s="234"/>
      <c r="B23" s="234" t="s">
        <v>285</v>
      </c>
      <c r="C23" s="216">
        <f>SUM(C15:C22)</f>
        <v>49191786.450000003</v>
      </c>
      <c r="D23" s="257"/>
    </row>
    <row r="25" spans="1:4" x14ac:dyDescent="0.2">
      <c r="B25" s="89" t="str">
        <f>+UPPER(B10)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14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14"/>
    <dataValidation allowBlank="1" showInputMessage="1" showErrorMessage="1" prompt="Método de valuación aplicados." sqref="D14"/>
    <dataValidation allowBlank="1" showInputMessage="1" showErrorMessage="1" prompt="Corresponde al nombre o descripción de la cuenta de acuerdo al Plan de Cuentas emitido por el CONAC." sqref="B7 B14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4" width="17.6640625" style="6" customWidth="1"/>
    <col min="5" max="16384" width="11.44140625" style="6"/>
  </cols>
  <sheetData>
    <row r="2" spans="1:4" ht="15" customHeight="1" x14ac:dyDescent="0.2">
      <c r="A2" s="450" t="s">
        <v>142</v>
      </c>
      <c r="B2" s="451"/>
      <c r="C2" s="88"/>
      <c r="D2" s="88"/>
    </row>
    <row r="3" spans="1:4" ht="10.8" thickBot="1" x14ac:dyDescent="0.25">
      <c r="A3" s="88"/>
      <c r="B3" s="88"/>
      <c r="C3" s="88"/>
      <c r="D3" s="88"/>
    </row>
    <row r="4" spans="1:4" ht="14.1" customHeight="1" x14ac:dyDescent="0.2">
      <c r="A4" s="137" t="s">
        <v>233</v>
      </c>
      <c r="B4" s="154"/>
      <c r="C4" s="154"/>
      <c r="D4" s="155"/>
    </row>
    <row r="5" spans="1:4" ht="14.1" customHeight="1" x14ac:dyDescent="0.2">
      <c r="A5" s="139" t="s">
        <v>143</v>
      </c>
      <c r="B5" s="145"/>
      <c r="C5" s="145"/>
      <c r="D5" s="146"/>
    </row>
    <row r="6" spans="1:4" ht="14.1" customHeight="1" x14ac:dyDescent="0.2">
      <c r="A6" s="452" t="s">
        <v>157</v>
      </c>
      <c r="B6" s="464"/>
      <c r="C6" s="464"/>
      <c r="D6" s="465"/>
    </row>
    <row r="7" spans="1:4" ht="14.1" customHeight="1" thickBot="1" x14ac:dyDescent="0.25">
      <c r="A7" s="151" t="s">
        <v>158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1"/>
  <sheetViews>
    <sheetView zoomScaleNormal="100" zoomScaleSheetLayoutView="100" workbookViewId="0">
      <selection activeCell="E9" sqref="E9"/>
    </sheetView>
  </sheetViews>
  <sheetFormatPr baseColWidth="10" defaultColWidth="11.44140625" defaultRowHeight="10.199999999999999" x14ac:dyDescent="0.2"/>
  <cols>
    <col min="1" max="1" width="22.88671875" style="89" customWidth="1"/>
    <col min="2" max="2" width="50.6640625" style="89" customWidth="1"/>
    <col min="3" max="3" width="11.6640625" style="7" bestFit="1" customWidth="1"/>
    <col min="4" max="5" width="17.6640625" style="89" customWidth="1"/>
    <col min="6" max="7" width="22.6640625" style="89" customWidth="1"/>
    <col min="8" max="16384" width="11.44140625" style="89"/>
  </cols>
  <sheetData>
    <row r="1" spans="1:7" s="239" customFormat="1" ht="11.25" customHeight="1" x14ac:dyDescent="0.3">
      <c r="A1" s="14" t="s">
        <v>43</v>
      </c>
      <c r="B1" s="14"/>
      <c r="C1" s="269"/>
      <c r="D1" s="14"/>
      <c r="E1" s="14"/>
      <c r="F1" s="14"/>
      <c r="G1" s="270"/>
    </row>
    <row r="2" spans="1:7" s="239" customFormat="1" ht="11.25" customHeight="1" x14ac:dyDescent="0.3">
      <c r="A2" s="14" t="s">
        <v>138</v>
      </c>
      <c r="B2" s="14"/>
      <c r="C2" s="269"/>
      <c r="D2" s="14"/>
      <c r="E2" s="14"/>
      <c r="F2" s="14"/>
      <c r="G2" s="14"/>
    </row>
    <row r="5" spans="1:7" ht="11.25" customHeight="1" x14ac:dyDescent="0.2">
      <c r="A5" s="200" t="s">
        <v>296</v>
      </c>
      <c r="B5" s="200"/>
      <c r="G5" s="189" t="s">
        <v>295</v>
      </c>
    </row>
    <row r="6" spans="1:7" x14ac:dyDescent="0.2">
      <c r="A6" s="267"/>
      <c r="B6" s="267"/>
      <c r="C6" s="268"/>
      <c r="D6" s="267"/>
      <c r="E6" s="267"/>
      <c r="F6" s="267"/>
      <c r="G6" s="267"/>
    </row>
    <row r="7" spans="1:7" ht="15" customHeight="1" x14ac:dyDescent="0.2">
      <c r="A7" s="211" t="s">
        <v>45</v>
      </c>
      <c r="B7" s="210" t="s">
        <v>46</v>
      </c>
      <c r="C7" s="208" t="s">
        <v>241</v>
      </c>
      <c r="D7" s="209" t="s">
        <v>240</v>
      </c>
      <c r="E7" s="209" t="s">
        <v>294</v>
      </c>
      <c r="F7" s="210" t="s">
        <v>293</v>
      </c>
      <c r="G7" s="210" t="s">
        <v>292</v>
      </c>
    </row>
    <row r="8" spans="1:7" ht="51" x14ac:dyDescent="0.2">
      <c r="A8" s="405" t="s">
        <v>887</v>
      </c>
      <c r="B8" s="405" t="s">
        <v>888</v>
      </c>
      <c r="C8" s="406">
        <v>143519979.99000001</v>
      </c>
      <c r="D8" s="402" t="s">
        <v>893</v>
      </c>
      <c r="E8" s="403" t="s">
        <v>894</v>
      </c>
      <c r="F8" s="404" t="s">
        <v>895</v>
      </c>
      <c r="G8" s="404" t="s">
        <v>896</v>
      </c>
    </row>
    <row r="9" spans="1:7" ht="122.4" x14ac:dyDescent="0.2">
      <c r="A9" s="405" t="s">
        <v>889</v>
      </c>
      <c r="B9" s="405" t="s">
        <v>890</v>
      </c>
      <c r="C9" s="406">
        <v>111921100.68000001</v>
      </c>
      <c r="D9" s="402" t="s">
        <v>893</v>
      </c>
      <c r="E9" s="403" t="s">
        <v>897</v>
      </c>
      <c r="F9" s="404" t="s">
        <v>898</v>
      </c>
      <c r="G9" s="404" t="s">
        <v>899</v>
      </c>
    </row>
    <row r="10" spans="1:7" s="239" customFormat="1" ht="71.400000000000006" x14ac:dyDescent="0.3">
      <c r="A10" s="405" t="s">
        <v>891</v>
      </c>
      <c r="B10" s="405" t="s">
        <v>892</v>
      </c>
      <c r="C10" s="406">
        <v>12500000</v>
      </c>
      <c r="D10" s="402" t="s">
        <v>893</v>
      </c>
      <c r="E10" s="435" t="s">
        <v>2692</v>
      </c>
      <c r="F10" s="405" t="s">
        <v>2693</v>
      </c>
      <c r="G10" s="405" t="s">
        <v>2694</v>
      </c>
    </row>
    <row r="11" spans="1:7" x14ac:dyDescent="0.2">
      <c r="A11" s="62"/>
      <c r="B11" s="62" t="s">
        <v>291</v>
      </c>
      <c r="C11" s="227">
        <f>SUM(C8:C10)</f>
        <v>267941080.67000002</v>
      </c>
      <c r="D11" s="62"/>
      <c r="E11" s="62"/>
      <c r="F11" s="62"/>
      <c r="G11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6" customWidth="1"/>
    <col min="6" max="7" width="20.6640625" style="6" customWidth="1"/>
    <col min="8" max="16384" width="11.44140625" style="6"/>
  </cols>
  <sheetData>
    <row r="2" spans="1:7" ht="15" customHeight="1" x14ac:dyDescent="0.2">
      <c r="A2" s="450" t="s">
        <v>142</v>
      </c>
      <c r="B2" s="451"/>
      <c r="C2" s="88"/>
      <c r="D2" s="88"/>
      <c r="E2" s="88"/>
      <c r="F2" s="88"/>
      <c r="G2" s="88"/>
    </row>
    <row r="3" spans="1:7" ht="10.8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233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143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159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160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161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162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163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9"/>
  <sheetViews>
    <sheetView zoomScaleNormal="100" zoomScaleSheetLayoutView="100" workbookViewId="0">
      <selection sqref="A1:E9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3" width="10.88671875" style="7" bestFit="1" customWidth="1"/>
    <col min="4" max="4" width="17.109375" style="89" bestFit="1" customWidth="1"/>
    <col min="5" max="5" width="17.6640625" style="89" customWidth="1"/>
    <col min="6" max="16384" width="11.44140625" style="89"/>
  </cols>
  <sheetData>
    <row r="1" spans="1:5" x14ac:dyDescent="0.2">
      <c r="A1" s="3" t="s">
        <v>43</v>
      </c>
      <c r="B1" s="3"/>
      <c r="C1" s="230"/>
      <c r="D1" s="3"/>
      <c r="E1" s="5"/>
    </row>
    <row r="2" spans="1:5" x14ac:dyDescent="0.2">
      <c r="A2" s="3" t="s">
        <v>138</v>
      </c>
      <c r="B2" s="3"/>
      <c r="C2" s="230"/>
      <c r="D2" s="3"/>
      <c r="E2" s="3"/>
    </row>
    <row r="5" spans="1:5" ht="11.25" customHeight="1" x14ac:dyDescent="0.2">
      <c r="A5" s="200" t="s">
        <v>300</v>
      </c>
      <c r="B5" s="200"/>
      <c r="E5" s="189" t="s">
        <v>299</v>
      </c>
    </row>
    <row r="6" spans="1:5" x14ac:dyDescent="0.2">
      <c r="A6" s="267"/>
      <c r="B6" s="267"/>
      <c r="C6" s="268"/>
      <c r="D6" s="267"/>
      <c r="E6" s="267"/>
    </row>
    <row r="7" spans="1:5" ht="15" customHeight="1" x14ac:dyDescent="0.2">
      <c r="A7" s="211" t="s">
        <v>45</v>
      </c>
      <c r="B7" s="210" t="s">
        <v>46</v>
      </c>
      <c r="C7" s="208" t="s">
        <v>241</v>
      </c>
      <c r="D7" s="209" t="s">
        <v>240</v>
      </c>
      <c r="E7" s="210" t="s">
        <v>298</v>
      </c>
    </row>
    <row r="8" spans="1:5" ht="33" customHeight="1" x14ac:dyDescent="0.2">
      <c r="A8" s="407" t="s">
        <v>900</v>
      </c>
      <c r="B8" s="408" t="s">
        <v>901</v>
      </c>
      <c r="C8" s="409">
        <v>36307609.890000001</v>
      </c>
      <c r="D8" s="402" t="s">
        <v>902</v>
      </c>
      <c r="E8" s="402" t="s">
        <v>903</v>
      </c>
    </row>
    <row r="9" spans="1:5" x14ac:dyDescent="0.2">
      <c r="A9" s="234"/>
      <c r="B9" s="234" t="s">
        <v>297</v>
      </c>
      <c r="C9" s="233">
        <f>SUM(C8:C8)</f>
        <v>36307609.890000001</v>
      </c>
      <c r="D9" s="234"/>
      <c r="E9" s="234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6" customWidth="1"/>
    <col min="6" max="16384" width="11.44140625" style="6"/>
  </cols>
  <sheetData>
    <row r="2" spans="1:5" ht="15" customHeight="1" x14ac:dyDescent="0.2">
      <c r="A2" s="450" t="s">
        <v>142</v>
      </c>
      <c r="B2" s="451"/>
      <c r="C2" s="88"/>
      <c r="D2" s="88"/>
      <c r="E2" s="88"/>
    </row>
    <row r="3" spans="1:5" ht="10.8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233</v>
      </c>
      <c r="B4" s="94"/>
      <c r="C4" s="94"/>
      <c r="D4" s="94"/>
      <c r="E4" s="95"/>
    </row>
    <row r="5" spans="1:5" ht="14.1" customHeight="1" x14ac:dyDescent="0.2">
      <c r="A5" s="139" t="s">
        <v>143</v>
      </c>
      <c r="B5" s="12"/>
      <c r="C5" s="12"/>
      <c r="D5" s="12"/>
      <c r="E5" s="96"/>
    </row>
    <row r="6" spans="1:5" ht="14.1" customHeight="1" x14ac:dyDescent="0.2">
      <c r="A6" s="139" t="s">
        <v>164</v>
      </c>
      <c r="B6" s="92"/>
      <c r="C6" s="92"/>
      <c r="D6" s="92"/>
      <c r="E6" s="93"/>
    </row>
    <row r="7" spans="1:5" ht="14.1" customHeight="1" x14ac:dyDescent="0.2">
      <c r="A7" s="148" t="s">
        <v>165</v>
      </c>
      <c r="B7" s="12"/>
      <c r="C7" s="12"/>
      <c r="D7" s="12"/>
      <c r="E7" s="96"/>
    </row>
    <row r="8" spans="1:5" ht="14.1" customHeight="1" thickBot="1" x14ac:dyDescent="0.25">
      <c r="A8" s="151" t="s">
        <v>166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14"/>
  <sheetViews>
    <sheetView zoomScaleNormal="100" zoomScaleSheetLayoutView="100" workbookViewId="0">
      <selection sqref="A1:H114"/>
    </sheetView>
  </sheetViews>
  <sheetFormatPr baseColWidth="10" defaultColWidth="11.44140625" defaultRowHeight="10.199999999999999" x14ac:dyDescent="0.2"/>
  <cols>
    <col min="1" max="1" width="23" style="89" customWidth="1"/>
    <col min="2" max="2" width="37.6640625" style="89" bestFit="1" customWidth="1"/>
    <col min="3" max="4" width="13.88671875" style="7" bestFit="1" customWidth="1"/>
    <col min="5" max="5" width="13.5546875" style="7" bestFit="1" customWidth="1"/>
    <col min="6" max="7" width="14.109375" style="89" bestFit="1" customWidth="1"/>
    <col min="8" max="8" width="4.6640625" style="89" bestFit="1" customWidth="1"/>
    <col min="9" max="16384" width="11.44140625" style="89"/>
  </cols>
  <sheetData>
    <row r="1" spans="1:6" x14ac:dyDescent="0.2">
      <c r="A1" s="3" t="s">
        <v>43</v>
      </c>
      <c r="B1" s="3"/>
      <c r="C1" s="230"/>
      <c r="D1" s="230"/>
      <c r="E1" s="230"/>
      <c r="F1" s="5"/>
    </row>
    <row r="2" spans="1:6" x14ac:dyDescent="0.2">
      <c r="A2" s="3" t="s">
        <v>138</v>
      </c>
      <c r="B2" s="3"/>
      <c r="C2" s="230"/>
      <c r="D2" s="230"/>
      <c r="E2" s="230"/>
      <c r="F2" s="224"/>
    </row>
    <row r="3" spans="1:6" x14ac:dyDescent="0.2">
      <c r="F3" s="224"/>
    </row>
    <row r="4" spans="1:6" x14ac:dyDescent="0.2">
      <c r="F4" s="224"/>
    </row>
    <row r="5" spans="1:6" x14ac:dyDescent="0.2">
      <c r="A5" s="200" t="s">
        <v>316</v>
      </c>
      <c r="B5" s="200"/>
      <c r="C5" s="273"/>
      <c r="D5" s="273"/>
      <c r="E5" s="273"/>
      <c r="F5" s="250" t="s">
        <v>305</v>
      </c>
    </row>
    <row r="6" spans="1:6" x14ac:dyDescent="0.2">
      <c r="A6" s="276"/>
      <c r="B6" s="276"/>
      <c r="C6" s="273"/>
      <c r="D6" s="275"/>
      <c r="E6" s="275"/>
      <c r="F6" s="274"/>
    </row>
    <row r="7" spans="1:6" x14ac:dyDescent="0.2">
      <c r="A7" s="211" t="s">
        <v>45</v>
      </c>
      <c r="B7" s="210" t="s">
        <v>46</v>
      </c>
      <c r="C7" s="272" t="s">
        <v>47</v>
      </c>
      <c r="D7" s="272" t="s">
        <v>48</v>
      </c>
      <c r="E7" s="272" t="s">
        <v>49</v>
      </c>
      <c r="F7" s="271" t="s">
        <v>304</v>
      </c>
    </row>
    <row r="8" spans="1:6" x14ac:dyDescent="0.2">
      <c r="A8" s="206" t="s">
        <v>904</v>
      </c>
      <c r="B8" s="206" t="s">
        <v>905</v>
      </c>
      <c r="C8" s="205">
        <v>8015074655.1400003</v>
      </c>
      <c r="D8" s="205">
        <v>14850799256.389999</v>
      </c>
      <c r="E8" s="205">
        <f>D8-C8</f>
        <v>6835724601.249999</v>
      </c>
      <c r="F8" s="205"/>
    </row>
    <row r="9" spans="1:6" x14ac:dyDescent="0.2">
      <c r="A9" s="206" t="s">
        <v>906</v>
      </c>
      <c r="B9" s="206" t="s">
        <v>907</v>
      </c>
      <c r="C9" s="205">
        <v>1220113265.6099999</v>
      </c>
      <c r="D9" s="205">
        <v>440620109.18000001</v>
      </c>
      <c r="E9" s="205">
        <f t="shared" ref="E9:E26" si="0">D9-C9</f>
        <v>-779493156.42999983</v>
      </c>
      <c r="F9" s="205"/>
    </row>
    <row r="10" spans="1:6" x14ac:dyDescent="0.2">
      <c r="A10" s="206" t="s">
        <v>908</v>
      </c>
      <c r="B10" s="206" t="s">
        <v>909</v>
      </c>
      <c r="C10" s="205">
        <v>254129715.94999999</v>
      </c>
      <c r="D10" s="205">
        <v>235376340.59</v>
      </c>
      <c r="E10" s="205">
        <f t="shared" si="0"/>
        <v>-18753375.359999985</v>
      </c>
      <c r="F10" s="205"/>
    </row>
    <row r="11" spans="1:6" x14ac:dyDescent="0.2">
      <c r="A11" s="206" t="s">
        <v>910</v>
      </c>
      <c r="B11" s="206" t="s">
        <v>911</v>
      </c>
      <c r="C11" s="205">
        <v>1482134555.1300001</v>
      </c>
      <c r="D11" s="205">
        <v>0</v>
      </c>
      <c r="E11" s="205">
        <f t="shared" si="0"/>
        <v>-1482134555.1300001</v>
      </c>
      <c r="F11" s="205"/>
    </row>
    <row r="12" spans="1:6" x14ac:dyDescent="0.2">
      <c r="A12" s="206" t="s">
        <v>912</v>
      </c>
      <c r="B12" s="206" t="s">
        <v>913</v>
      </c>
      <c r="C12" s="205">
        <v>2446812.63</v>
      </c>
      <c r="D12" s="205">
        <v>0</v>
      </c>
      <c r="E12" s="205">
        <f t="shared" si="0"/>
        <v>-2446812.63</v>
      </c>
      <c r="F12" s="205"/>
    </row>
    <row r="13" spans="1:6" x14ac:dyDescent="0.2">
      <c r="A13" s="206" t="s">
        <v>914</v>
      </c>
      <c r="B13" s="206" t="s">
        <v>915</v>
      </c>
      <c r="C13" s="205">
        <v>47903.23</v>
      </c>
      <c r="D13" s="205">
        <v>0</v>
      </c>
      <c r="E13" s="205">
        <f t="shared" si="0"/>
        <v>-47903.23</v>
      </c>
      <c r="F13" s="205"/>
    </row>
    <row r="14" spans="1:6" x14ac:dyDescent="0.2">
      <c r="A14" s="206" t="s">
        <v>916</v>
      </c>
      <c r="B14" s="206" t="s">
        <v>917</v>
      </c>
      <c r="C14" s="205">
        <v>11860907.970000001</v>
      </c>
      <c r="D14" s="205">
        <v>62580498.060000002</v>
      </c>
      <c r="E14" s="205">
        <f t="shared" si="0"/>
        <v>50719590.090000004</v>
      </c>
      <c r="F14" s="205"/>
    </row>
    <row r="15" spans="1:6" x14ac:dyDescent="0.2">
      <c r="A15" s="206" t="s">
        <v>918</v>
      </c>
      <c r="B15" s="206" t="s">
        <v>919</v>
      </c>
      <c r="C15" s="205">
        <v>564806448.28999996</v>
      </c>
      <c r="D15" s="205">
        <v>650803345.25</v>
      </c>
      <c r="E15" s="205">
        <f t="shared" si="0"/>
        <v>85996896.960000038</v>
      </c>
      <c r="F15" s="205"/>
    </row>
    <row r="16" spans="1:6" x14ac:dyDescent="0.2">
      <c r="A16" s="206" t="s">
        <v>920</v>
      </c>
      <c r="B16" s="206" t="s">
        <v>921</v>
      </c>
      <c r="C16" s="205">
        <v>10472537.77</v>
      </c>
      <c r="D16" s="205">
        <v>83894200.379999995</v>
      </c>
      <c r="E16" s="205">
        <f t="shared" si="0"/>
        <v>73421662.609999999</v>
      </c>
      <c r="F16" s="205"/>
    </row>
    <row r="17" spans="1:6" x14ac:dyDescent="0.2">
      <c r="A17" s="206" t="s">
        <v>922</v>
      </c>
      <c r="B17" s="206" t="s">
        <v>923</v>
      </c>
      <c r="C17" s="205">
        <v>575859638.30999994</v>
      </c>
      <c r="D17" s="205">
        <v>497794970.55000001</v>
      </c>
      <c r="E17" s="205">
        <f t="shared" si="0"/>
        <v>-78064667.759999931</v>
      </c>
      <c r="F17" s="205"/>
    </row>
    <row r="18" spans="1:6" x14ac:dyDescent="0.2">
      <c r="A18" s="206" t="s">
        <v>924</v>
      </c>
      <c r="B18" s="206" t="s">
        <v>925</v>
      </c>
      <c r="C18" s="205">
        <v>9096875.8499999996</v>
      </c>
      <c r="D18" s="205">
        <v>31610953.129999999</v>
      </c>
      <c r="E18" s="205">
        <f t="shared" si="0"/>
        <v>22514077.280000001</v>
      </c>
      <c r="F18" s="205"/>
    </row>
    <row r="19" spans="1:6" x14ac:dyDescent="0.2">
      <c r="A19" s="206" t="s">
        <v>926</v>
      </c>
      <c r="B19" s="206" t="s">
        <v>927</v>
      </c>
      <c r="C19" s="205">
        <v>2342854.91</v>
      </c>
      <c r="D19" s="205">
        <v>90588.77</v>
      </c>
      <c r="E19" s="205">
        <f t="shared" si="0"/>
        <v>-2252266.14</v>
      </c>
      <c r="F19" s="205"/>
    </row>
    <row r="20" spans="1:6" x14ac:dyDescent="0.2">
      <c r="A20" s="206" t="s">
        <v>928</v>
      </c>
      <c r="B20" s="206" t="s">
        <v>929</v>
      </c>
      <c r="C20" s="205">
        <v>4556908.95</v>
      </c>
      <c r="D20" s="205">
        <v>1798020.78</v>
      </c>
      <c r="E20" s="205">
        <f t="shared" si="0"/>
        <v>-2758888.17</v>
      </c>
      <c r="F20" s="205"/>
    </row>
    <row r="21" spans="1:6" x14ac:dyDescent="0.2">
      <c r="A21" s="206" t="s">
        <v>930</v>
      </c>
      <c r="B21" s="206" t="s">
        <v>917</v>
      </c>
      <c r="C21" s="205">
        <v>22371761.719999999</v>
      </c>
      <c r="D21" s="205">
        <v>96321429.75</v>
      </c>
      <c r="E21" s="205">
        <f t="shared" si="0"/>
        <v>73949668.030000001</v>
      </c>
      <c r="F21" s="205"/>
    </row>
    <row r="22" spans="1:6" x14ac:dyDescent="0.2">
      <c r="A22" s="206" t="s">
        <v>931</v>
      </c>
      <c r="B22" s="206" t="s">
        <v>919</v>
      </c>
      <c r="C22" s="205">
        <v>140470379.69</v>
      </c>
      <c r="D22" s="205">
        <v>203579728.97</v>
      </c>
      <c r="E22" s="205">
        <f t="shared" si="0"/>
        <v>63109349.280000001</v>
      </c>
      <c r="F22" s="205"/>
    </row>
    <row r="23" spans="1:6" x14ac:dyDescent="0.2">
      <c r="A23" s="206" t="s">
        <v>932</v>
      </c>
      <c r="B23" s="206" t="s">
        <v>921</v>
      </c>
      <c r="C23" s="205">
        <v>5441508.1900000004</v>
      </c>
      <c r="D23" s="205">
        <v>5441508.1900000004</v>
      </c>
      <c r="E23" s="205">
        <f t="shared" si="0"/>
        <v>0</v>
      </c>
      <c r="F23" s="205"/>
    </row>
    <row r="24" spans="1:6" x14ac:dyDescent="0.2">
      <c r="A24" s="206" t="s">
        <v>933</v>
      </c>
      <c r="B24" s="206" t="s">
        <v>923</v>
      </c>
      <c r="C24" s="205">
        <v>7181942.2599999998</v>
      </c>
      <c r="D24" s="205">
        <v>7280048.1399999997</v>
      </c>
      <c r="E24" s="205">
        <f t="shared" si="0"/>
        <v>98105.879999999888</v>
      </c>
      <c r="F24" s="205"/>
    </row>
    <row r="25" spans="1:6" x14ac:dyDescent="0.2">
      <c r="A25" s="206" t="s">
        <v>934</v>
      </c>
      <c r="B25" s="206" t="s">
        <v>927</v>
      </c>
      <c r="C25" s="205">
        <v>6731745.4900000002</v>
      </c>
      <c r="D25" s="205">
        <v>7140294.5499999998</v>
      </c>
      <c r="E25" s="205">
        <f t="shared" si="0"/>
        <v>408549.05999999959</v>
      </c>
      <c r="F25" s="205"/>
    </row>
    <row r="26" spans="1:6" x14ac:dyDescent="0.2">
      <c r="A26" s="206" t="s">
        <v>935</v>
      </c>
      <c r="B26" s="206" t="s">
        <v>929</v>
      </c>
      <c r="C26" s="205">
        <v>1017798.37</v>
      </c>
      <c r="D26" s="205">
        <v>1375009.21</v>
      </c>
      <c r="E26" s="205">
        <f t="shared" si="0"/>
        <v>357210.83999999997</v>
      </c>
      <c r="F26" s="205"/>
    </row>
    <row r="27" spans="1:6" x14ac:dyDescent="0.2">
      <c r="A27" s="62"/>
      <c r="B27" s="62" t="s">
        <v>315</v>
      </c>
      <c r="C27" s="227">
        <f>SUM(C8:C26)</f>
        <v>12336158215.460003</v>
      </c>
      <c r="D27" s="227">
        <f>SUM(D8:D26)</f>
        <v>17176506301.889996</v>
      </c>
      <c r="E27" s="227">
        <f>SUM(E8:E26)</f>
        <v>4840348086.4299994</v>
      </c>
      <c r="F27" s="227"/>
    </row>
    <row r="28" spans="1:6" x14ac:dyDescent="0.2">
      <c r="A28" s="60"/>
      <c r="B28" s="60"/>
      <c r="C28" s="214"/>
      <c r="D28" s="214"/>
      <c r="E28" s="214"/>
      <c r="F28" s="60"/>
    </row>
    <row r="29" spans="1:6" x14ac:dyDescent="0.2">
      <c r="A29" s="60"/>
      <c r="B29" s="60"/>
      <c r="C29" s="214"/>
      <c r="D29" s="214"/>
      <c r="E29" s="214"/>
      <c r="F29" s="60"/>
    </row>
    <row r="30" spans="1:6" x14ac:dyDescent="0.2">
      <c r="A30" s="200" t="s">
        <v>314</v>
      </c>
      <c r="B30" s="60"/>
      <c r="C30" s="273"/>
      <c r="D30" s="273"/>
      <c r="E30" s="273"/>
      <c r="F30" s="250" t="s">
        <v>305</v>
      </c>
    </row>
    <row r="31" spans="1:6" x14ac:dyDescent="0.2">
      <c r="A31" s="261"/>
      <c r="B31" s="261"/>
      <c r="C31" s="212"/>
    </row>
    <row r="32" spans="1:6" x14ac:dyDescent="0.2">
      <c r="A32" s="211" t="s">
        <v>45</v>
      </c>
      <c r="B32" s="210" t="s">
        <v>46</v>
      </c>
      <c r="C32" s="272" t="s">
        <v>47</v>
      </c>
      <c r="D32" s="272" t="s">
        <v>48</v>
      </c>
      <c r="E32" s="272" t="s">
        <v>49</v>
      </c>
      <c r="F32" s="271" t="s">
        <v>304</v>
      </c>
    </row>
    <row r="33" spans="1:6" x14ac:dyDescent="0.2">
      <c r="A33" s="206" t="s">
        <v>936</v>
      </c>
      <c r="B33" s="244" t="s">
        <v>937</v>
      </c>
      <c r="C33" s="245">
        <v>45880124.469999999</v>
      </c>
      <c r="D33" s="245">
        <v>47525548.119999997</v>
      </c>
      <c r="E33" s="245">
        <f>D33-C33</f>
        <v>1645423.6499999985</v>
      </c>
      <c r="F33" s="244"/>
    </row>
    <row r="34" spans="1:6" x14ac:dyDescent="0.2">
      <c r="A34" s="206" t="s">
        <v>938</v>
      </c>
      <c r="B34" s="244" t="s">
        <v>939</v>
      </c>
      <c r="C34" s="245">
        <v>501875.42</v>
      </c>
      <c r="D34" s="245">
        <v>593667.69999999995</v>
      </c>
      <c r="E34" s="245">
        <f t="shared" ref="E34:E61" si="1">D34-C34</f>
        <v>91792.27999999997</v>
      </c>
      <c r="F34" s="244"/>
    </row>
    <row r="35" spans="1:6" x14ac:dyDescent="0.2">
      <c r="A35" s="206" t="s">
        <v>940</v>
      </c>
      <c r="B35" s="244" t="s">
        <v>941</v>
      </c>
      <c r="C35" s="245">
        <v>111071461.79000001</v>
      </c>
      <c r="D35" s="245">
        <v>126009783.83</v>
      </c>
      <c r="E35" s="245">
        <f t="shared" si="1"/>
        <v>14938322.039999992</v>
      </c>
      <c r="F35" s="244"/>
    </row>
    <row r="36" spans="1:6" x14ac:dyDescent="0.2">
      <c r="A36" s="206" t="s">
        <v>942</v>
      </c>
      <c r="B36" s="244" t="s">
        <v>943</v>
      </c>
      <c r="C36" s="245">
        <v>17407974.420000002</v>
      </c>
      <c r="D36" s="245">
        <v>20182338.780000001</v>
      </c>
      <c r="E36" s="245">
        <f t="shared" si="1"/>
        <v>2774364.3599999994</v>
      </c>
      <c r="F36" s="244"/>
    </row>
    <row r="37" spans="1:6" x14ac:dyDescent="0.2">
      <c r="A37" s="206" t="s">
        <v>944</v>
      </c>
      <c r="B37" s="244" t="s">
        <v>945</v>
      </c>
      <c r="C37" s="245">
        <v>60854.48</v>
      </c>
      <c r="D37" s="245">
        <v>108754.7</v>
      </c>
      <c r="E37" s="245">
        <f t="shared" si="1"/>
        <v>47900.219999999994</v>
      </c>
      <c r="F37" s="244"/>
    </row>
    <row r="38" spans="1:6" x14ac:dyDescent="0.2">
      <c r="A38" s="206" t="s">
        <v>946</v>
      </c>
      <c r="B38" s="244" t="s">
        <v>947</v>
      </c>
      <c r="C38" s="245">
        <v>1170361.1000000001</v>
      </c>
      <c r="D38" s="245">
        <v>1170361.1000000001</v>
      </c>
      <c r="E38" s="245">
        <f t="shared" si="1"/>
        <v>0</v>
      </c>
      <c r="F38" s="244"/>
    </row>
    <row r="39" spans="1:6" x14ac:dyDescent="0.2">
      <c r="A39" s="206" t="s">
        <v>948</v>
      </c>
      <c r="B39" s="244" t="s">
        <v>949</v>
      </c>
      <c r="C39" s="245">
        <v>5935577.3399999999</v>
      </c>
      <c r="D39" s="245">
        <v>6414077.3399999999</v>
      </c>
      <c r="E39" s="245">
        <f t="shared" si="1"/>
        <v>478500</v>
      </c>
      <c r="F39" s="244"/>
    </row>
    <row r="40" spans="1:6" x14ac:dyDescent="0.2">
      <c r="A40" s="206" t="s">
        <v>950</v>
      </c>
      <c r="B40" s="244" t="s">
        <v>951</v>
      </c>
      <c r="C40" s="245">
        <v>726178.47</v>
      </c>
      <c r="D40" s="245">
        <v>1060151.8999999999</v>
      </c>
      <c r="E40" s="245">
        <f t="shared" si="1"/>
        <v>333973.42999999993</v>
      </c>
      <c r="F40" s="244"/>
    </row>
    <row r="41" spans="1:6" x14ac:dyDescent="0.2">
      <c r="A41" s="206" t="s">
        <v>952</v>
      </c>
      <c r="B41" s="244" t="s">
        <v>953</v>
      </c>
      <c r="C41" s="245">
        <v>1512819.66</v>
      </c>
      <c r="D41" s="245">
        <v>1503838.9</v>
      </c>
      <c r="E41" s="245">
        <f t="shared" si="1"/>
        <v>-8980.7600000000093</v>
      </c>
      <c r="F41" s="244"/>
    </row>
    <row r="42" spans="1:6" x14ac:dyDescent="0.2">
      <c r="A42" s="206" t="s">
        <v>954</v>
      </c>
      <c r="B42" s="244" t="s">
        <v>955</v>
      </c>
      <c r="C42" s="245">
        <v>426265.95</v>
      </c>
      <c r="D42" s="245">
        <v>423953.95</v>
      </c>
      <c r="E42" s="245">
        <f t="shared" si="1"/>
        <v>-2312</v>
      </c>
      <c r="F42" s="244"/>
    </row>
    <row r="43" spans="1:6" x14ac:dyDescent="0.2">
      <c r="A43" s="206" t="s">
        <v>956</v>
      </c>
      <c r="B43" s="244" t="s">
        <v>957</v>
      </c>
      <c r="C43" s="245">
        <v>671641647.40999997</v>
      </c>
      <c r="D43" s="245">
        <v>479688590.55000001</v>
      </c>
      <c r="E43" s="245">
        <f t="shared" si="1"/>
        <v>-191953056.85999995</v>
      </c>
      <c r="F43" s="244"/>
    </row>
    <row r="44" spans="1:6" x14ac:dyDescent="0.2">
      <c r="A44" s="206" t="s">
        <v>958</v>
      </c>
      <c r="B44" s="244" t="s">
        <v>959</v>
      </c>
      <c r="C44" s="245">
        <v>18984105.649999999</v>
      </c>
      <c r="D44" s="245">
        <v>18818130.649999999</v>
      </c>
      <c r="E44" s="245">
        <f t="shared" si="1"/>
        <v>-165975</v>
      </c>
      <c r="F44" s="244"/>
    </row>
    <row r="45" spans="1:6" x14ac:dyDescent="0.2">
      <c r="A45" s="206" t="s">
        <v>960</v>
      </c>
      <c r="B45" s="244" t="s">
        <v>961</v>
      </c>
      <c r="C45" s="245">
        <v>10260704.710000001</v>
      </c>
      <c r="D45" s="245">
        <v>10333554.710000001</v>
      </c>
      <c r="E45" s="245">
        <f t="shared" si="1"/>
        <v>72850</v>
      </c>
      <c r="F45" s="244"/>
    </row>
    <row r="46" spans="1:6" x14ac:dyDescent="0.2">
      <c r="A46" s="206" t="s">
        <v>962</v>
      </c>
      <c r="B46" s="244" t="s">
        <v>963</v>
      </c>
      <c r="C46" s="245">
        <v>77389</v>
      </c>
      <c r="D46" s="245">
        <v>77389</v>
      </c>
      <c r="E46" s="245">
        <f t="shared" si="1"/>
        <v>0</v>
      </c>
      <c r="F46" s="244"/>
    </row>
    <row r="47" spans="1:6" x14ac:dyDescent="0.2">
      <c r="A47" s="206" t="s">
        <v>964</v>
      </c>
      <c r="B47" s="244" t="s">
        <v>965</v>
      </c>
      <c r="C47" s="245">
        <v>34742802.68</v>
      </c>
      <c r="D47" s="245">
        <v>41804861.68</v>
      </c>
      <c r="E47" s="245">
        <f t="shared" si="1"/>
        <v>7062059</v>
      </c>
      <c r="F47" s="244"/>
    </row>
    <row r="48" spans="1:6" x14ac:dyDescent="0.2">
      <c r="A48" s="206" t="s">
        <v>966</v>
      </c>
      <c r="B48" s="244" t="s">
        <v>967</v>
      </c>
      <c r="C48" s="245">
        <v>58777516.780000001</v>
      </c>
      <c r="D48" s="245">
        <v>64191584.979999997</v>
      </c>
      <c r="E48" s="245">
        <f t="shared" si="1"/>
        <v>5414068.1999999955</v>
      </c>
      <c r="F48" s="244"/>
    </row>
    <row r="49" spans="1:6" x14ac:dyDescent="0.2">
      <c r="A49" s="206" t="s">
        <v>968</v>
      </c>
      <c r="B49" s="244" t="s">
        <v>969</v>
      </c>
      <c r="C49" s="245">
        <v>58406293.740000002</v>
      </c>
      <c r="D49" s="245">
        <v>58273077.460000001</v>
      </c>
      <c r="E49" s="245">
        <f t="shared" si="1"/>
        <v>-133216.28000000119</v>
      </c>
      <c r="F49" s="244"/>
    </row>
    <row r="50" spans="1:6" x14ac:dyDescent="0.2">
      <c r="A50" s="206" t="s">
        <v>970</v>
      </c>
      <c r="B50" s="244" t="s">
        <v>971</v>
      </c>
      <c r="C50" s="245">
        <v>273897.63</v>
      </c>
      <c r="D50" s="245">
        <v>273897.63</v>
      </c>
      <c r="E50" s="245">
        <f t="shared" si="1"/>
        <v>0</v>
      </c>
      <c r="F50" s="244"/>
    </row>
    <row r="51" spans="1:6" x14ac:dyDescent="0.2">
      <c r="A51" s="206" t="s">
        <v>972</v>
      </c>
      <c r="B51" s="244" t="s">
        <v>973</v>
      </c>
      <c r="C51" s="245">
        <v>7856905.1299999999</v>
      </c>
      <c r="D51" s="245">
        <v>7571951.1299999999</v>
      </c>
      <c r="E51" s="245">
        <f t="shared" si="1"/>
        <v>-284954</v>
      </c>
      <c r="F51" s="244"/>
    </row>
    <row r="52" spans="1:6" x14ac:dyDescent="0.2">
      <c r="A52" s="206" t="s">
        <v>974</v>
      </c>
      <c r="B52" s="244" t="s">
        <v>975</v>
      </c>
      <c r="C52" s="245">
        <v>21624306.059999999</v>
      </c>
      <c r="D52" s="245">
        <v>21296557.829999998</v>
      </c>
      <c r="E52" s="245">
        <f t="shared" si="1"/>
        <v>-327748.23000000045</v>
      </c>
      <c r="F52" s="244"/>
    </row>
    <row r="53" spans="1:6" x14ac:dyDescent="0.2">
      <c r="A53" s="206" t="s">
        <v>976</v>
      </c>
      <c r="B53" s="244" t="s">
        <v>977</v>
      </c>
      <c r="C53" s="245">
        <v>5426625.3200000003</v>
      </c>
      <c r="D53" s="245">
        <v>5545427.6900000004</v>
      </c>
      <c r="E53" s="245">
        <f t="shared" si="1"/>
        <v>118802.37000000011</v>
      </c>
      <c r="F53" s="244"/>
    </row>
    <row r="54" spans="1:6" x14ac:dyDescent="0.2">
      <c r="A54" s="206" t="s">
        <v>978</v>
      </c>
      <c r="B54" s="244" t="s">
        <v>979</v>
      </c>
      <c r="C54" s="245">
        <v>101561116.63</v>
      </c>
      <c r="D54" s="245">
        <v>133010432.45999999</v>
      </c>
      <c r="E54" s="245">
        <f t="shared" si="1"/>
        <v>31449315.829999998</v>
      </c>
      <c r="F54" s="244"/>
    </row>
    <row r="55" spans="1:6" x14ac:dyDescent="0.2">
      <c r="A55" s="206" t="s">
        <v>980</v>
      </c>
      <c r="B55" s="244" t="s">
        <v>981</v>
      </c>
      <c r="C55" s="245">
        <v>3668521.7</v>
      </c>
      <c r="D55" s="245">
        <v>4602400.9800000004</v>
      </c>
      <c r="E55" s="245">
        <f t="shared" si="1"/>
        <v>933879.28000000026</v>
      </c>
      <c r="F55" s="244"/>
    </row>
    <row r="56" spans="1:6" x14ac:dyDescent="0.2">
      <c r="A56" s="206" t="s">
        <v>982</v>
      </c>
      <c r="B56" s="244" t="s">
        <v>983</v>
      </c>
      <c r="C56" s="245">
        <v>5990397.5700000003</v>
      </c>
      <c r="D56" s="245">
        <v>6661919.0099999998</v>
      </c>
      <c r="E56" s="245">
        <f t="shared" si="1"/>
        <v>671521.43999999948</v>
      </c>
      <c r="F56" s="244"/>
    </row>
    <row r="57" spans="1:6" x14ac:dyDescent="0.2">
      <c r="A57" s="206" t="s">
        <v>984</v>
      </c>
      <c r="B57" s="244" t="s">
        <v>985</v>
      </c>
      <c r="C57" s="245">
        <v>22541053.699999999</v>
      </c>
      <c r="D57" s="245">
        <v>23323854.039999999</v>
      </c>
      <c r="E57" s="245">
        <f t="shared" si="1"/>
        <v>782800.33999999985</v>
      </c>
      <c r="F57" s="244"/>
    </row>
    <row r="58" spans="1:6" x14ac:dyDescent="0.2">
      <c r="A58" s="206" t="s">
        <v>986</v>
      </c>
      <c r="B58" s="244" t="s">
        <v>987</v>
      </c>
      <c r="C58" s="245">
        <v>1423662.98</v>
      </c>
      <c r="D58" s="245">
        <v>1423662.98</v>
      </c>
      <c r="E58" s="245">
        <f t="shared" si="1"/>
        <v>0</v>
      </c>
      <c r="F58" s="244"/>
    </row>
    <row r="59" spans="1:6" x14ac:dyDescent="0.2">
      <c r="A59" s="206" t="s">
        <v>988</v>
      </c>
      <c r="B59" s="244" t="s">
        <v>989</v>
      </c>
      <c r="C59" s="245">
        <v>828281</v>
      </c>
      <c r="D59" s="245">
        <v>1586281</v>
      </c>
      <c r="E59" s="245">
        <f t="shared" si="1"/>
        <v>758000</v>
      </c>
      <c r="F59" s="244"/>
    </row>
    <row r="60" spans="1:6" x14ac:dyDescent="0.2">
      <c r="A60" s="206" t="s">
        <v>990</v>
      </c>
      <c r="B60" s="244" t="s">
        <v>991</v>
      </c>
      <c r="C60" s="245">
        <v>280000</v>
      </c>
      <c r="D60" s="245">
        <v>280000</v>
      </c>
      <c r="E60" s="245">
        <f t="shared" si="1"/>
        <v>0</v>
      </c>
      <c r="F60" s="244"/>
    </row>
    <row r="61" spans="1:6" x14ac:dyDescent="0.2">
      <c r="A61" s="206" t="s">
        <v>992</v>
      </c>
      <c r="B61" s="244" t="s">
        <v>993</v>
      </c>
      <c r="C61" s="245">
        <v>305443.03000000003</v>
      </c>
      <c r="D61" s="245">
        <v>25443.03</v>
      </c>
      <c r="E61" s="245">
        <f t="shared" si="1"/>
        <v>-280000</v>
      </c>
      <c r="F61" s="244"/>
    </row>
    <row r="62" spans="1:6" x14ac:dyDescent="0.2">
      <c r="A62" s="62"/>
      <c r="B62" s="62" t="s">
        <v>313</v>
      </c>
      <c r="C62" s="227">
        <f>SUM(C33:C61)</f>
        <v>1209364163.8199999</v>
      </c>
      <c r="D62" s="227">
        <f>SUM(D33:D61)</f>
        <v>1083781493.1300001</v>
      </c>
      <c r="E62" s="227">
        <f>SUM(E33:E61)</f>
        <v>-125582670.68999995</v>
      </c>
      <c r="F62" s="227"/>
    </row>
    <row r="63" spans="1:6" s="8" customFormat="1" x14ac:dyDescent="0.2">
      <c r="A63" s="59"/>
      <c r="B63" s="59"/>
      <c r="C63" s="11"/>
      <c r="D63" s="11"/>
      <c r="E63" s="11"/>
      <c r="F63" s="11"/>
    </row>
    <row r="64" spans="1:6" s="8" customFormat="1" x14ac:dyDescent="0.2">
      <c r="A64" s="59"/>
      <c r="B64" s="59"/>
      <c r="C64" s="11"/>
      <c r="D64" s="11"/>
      <c r="E64" s="11"/>
      <c r="F64" s="11"/>
    </row>
    <row r="65" spans="1:8" s="8" customFormat="1" x14ac:dyDescent="0.2">
      <c r="A65" s="200" t="s">
        <v>312</v>
      </c>
      <c r="B65" s="200"/>
      <c r="C65" s="273"/>
      <c r="D65" s="273"/>
      <c r="E65" s="273"/>
      <c r="G65" s="250" t="s">
        <v>305</v>
      </c>
    </row>
    <row r="66" spans="1:8" s="8" customFormat="1" x14ac:dyDescent="0.2">
      <c r="A66" s="261"/>
      <c r="B66" s="261"/>
      <c r="C66" s="212"/>
      <c r="D66" s="7"/>
      <c r="E66" s="7"/>
      <c r="F66" s="89"/>
    </row>
    <row r="67" spans="1:8" s="8" customFormat="1" ht="20.399999999999999" x14ac:dyDescent="0.2">
      <c r="A67" s="211" t="s">
        <v>45</v>
      </c>
      <c r="B67" s="210" t="s">
        <v>46</v>
      </c>
      <c r="C67" s="272" t="s">
        <v>47</v>
      </c>
      <c r="D67" s="272" t="s">
        <v>48</v>
      </c>
      <c r="E67" s="272" t="s">
        <v>49</v>
      </c>
      <c r="F67" s="271" t="s">
        <v>304</v>
      </c>
      <c r="G67" s="271" t="s">
        <v>303</v>
      </c>
      <c r="H67" s="271" t="s">
        <v>302</v>
      </c>
    </row>
    <row r="68" spans="1:8" s="8" customFormat="1" x14ac:dyDescent="0.2">
      <c r="A68" s="206"/>
      <c r="B68" s="401" t="s">
        <v>461</v>
      </c>
      <c r="C68" s="205"/>
      <c r="D68" s="245"/>
      <c r="E68" s="245"/>
      <c r="F68" s="244"/>
      <c r="G68" s="244"/>
      <c r="H68" s="244"/>
    </row>
    <row r="69" spans="1:8" s="8" customFormat="1" x14ac:dyDescent="0.2">
      <c r="A69" s="62"/>
      <c r="B69" s="62" t="s">
        <v>311</v>
      </c>
      <c r="C69" s="227">
        <f>SUM(C68:C68)</f>
        <v>0</v>
      </c>
      <c r="D69" s="227">
        <f>SUM(D68:D68)</f>
        <v>0</v>
      </c>
      <c r="E69" s="227">
        <f>SUM(E68:E68)</f>
        <v>0</v>
      </c>
      <c r="F69" s="227"/>
      <c r="G69" s="227"/>
      <c r="H69" s="227"/>
    </row>
    <row r="70" spans="1:8" s="8" customFormat="1" x14ac:dyDescent="0.2">
      <c r="A70" s="15"/>
      <c r="B70" s="15"/>
      <c r="C70" s="16"/>
      <c r="D70" s="16"/>
      <c r="E70" s="16"/>
      <c r="F70" s="11"/>
    </row>
    <row r="72" spans="1:8" x14ac:dyDescent="0.2">
      <c r="A72" s="200" t="s">
        <v>310</v>
      </c>
      <c r="B72" s="200"/>
      <c r="C72" s="273"/>
      <c r="D72" s="273"/>
      <c r="E72" s="273"/>
      <c r="G72" s="250" t="s">
        <v>305</v>
      </c>
    </row>
    <row r="73" spans="1:8" x14ac:dyDescent="0.2">
      <c r="A73" s="261"/>
      <c r="B73" s="261"/>
      <c r="C73" s="212"/>
      <c r="H73" s="7"/>
    </row>
    <row r="74" spans="1:8" ht="20.399999999999999" x14ac:dyDescent="0.2">
      <c r="A74" s="211" t="s">
        <v>45</v>
      </c>
      <c r="B74" s="210" t="s">
        <v>46</v>
      </c>
      <c r="C74" s="272" t="s">
        <v>47</v>
      </c>
      <c r="D74" s="272" t="s">
        <v>48</v>
      </c>
      <c r="E74" s="272" t="s">
        <v>49</v>
      </c>
      <c r="F74" s="271" t="s">
        <v>304</v>
      </c>
      <c r="G74" s="271" t="s">
        <v>303</v>
      </c>
      <c r="H74" s="271" t="s">
        <v>302</v>
      </c>
    </row>
    <row r="75" spans="1:8" x14ac:dyDescent="0.2">
      <c r="A75" s="206"/>
      <c r="B75" s="401" t="s">
        <v>461</v>
      </c>
      <c r="C75" s="205"/>
      <c r="D75" s="245"/>
      <c r="E75" s="245"/>
      <c r="F75" s="244"/>
      <c r="G75" s="244"/>
      <c r="H75" s="244"/>
    </row>
    <row r="76" spans="1:8" x14ac:dyDescent="0.2">
      <c r="A76" s="62"/>
      <c r="B76" s="62" t="s">
        <v>309</v>
      </c>
      <c r="C76" s="227">
        <f>SUM(C75:C75)</f>
        <v>0</v>
      </c>
      <c r="D76" s="227">
        <f>SUM(D75:D75)</f>
        <v>0</v>
      </c>
      <c r="E76" s="227">
        <f>SUM(E75:E75)</f>
        <v>0</v>
      </c>
      <c r="F76" s="227"/>
      <c r="G76" s="227"/>
      <c r="H76" s="227"/>
    </row>
    <row r="79" spans="1:8" x14ac:dyDescent="0.2">
      <c r="A79" s="200" t="s">
        <v>308</v>
      </c>
      <c r="B79" s="200"/>
      <c r="C79" s="273"/>
      <c r="D79" s="273"/>
      <c r="E79" s="273"/>
      <c r="G79" s="250" t="s">
        <v>305</v>
      </c>
    </row>
    <row r="80" spans="1:8" x14ac:dyDescent="0.2">
      <c r="A80" s="261"/>
      <c r="B80" s="261"/>
      <c r="C80" s="212"/>
    </row>
    <row r="81" spans="1:8" ht="20.399999999999999" x14ac:dyDescent="0.2">
      <c r="A81" s="211" t="s">
        <v>45</v>
      </c>
      <c r="B81" s="210" t="s">
        <v>46</v>
      </c>
      <c r="C81" s="272" t="s">
        <v>47</v>
      </c>
      <c r="D81" s="272" t="s">
        <v>48</v>
      </c>
      <c r="E81" s="272" t="s">
        <v>49</v>
      </c>
      <c r="F81" s="271" t="s">
        <v>304</v>
      </c>
      <c r="G81" s="271" t="s">
        <v>303</v>
      </c>
      <c r="H81" s="271" t="s">
        <v>302</v>
      </c>
    </row>
    <row r="82" spans="1:8" x14ac:dyDescent="0.2">
      <c r="A82" s="206" t="s">
        <v>994</v>
      </c>
      <c r="B82" s="244" t="s">
        <v>937</v>
      </c>
      <c r="C82" s="205">
        <v>28483629.809999999</v>
      </c>
      <c r="D82" s="245">
        <v>31951646.329999998</v>
      </c>
      <c r="E82" s="245">
        <f>D82-C82</f>
        <v>3468016.5199999996</v>
      </c>
      <c r="F82" s="244" t="s">
        <v>995</v>
      </c>
      <c r="G82" s="265" t="s">
        <v>996</v>
      </c>
      <c r="H82" s="410">
        <v>0.1</v>
      </c>
    </row>
    <row r="83" spans="1:8" x14ac:dyDescent="0.2">
      <c r="A83" s="206" t="s">
        <v>997</v>
      </c>
      <c r="B83" s="244" t="s">
        <v>998</v>
      </c>
      <c r="C83" s="205">
        <v>93329.93</v>
      </c>
      <c r="D83" s="245">
        <v>171664.96</v>
      </c>
      <c r="E83" s="245">
        <f t="shared" ref="E83:E106" si="2">D83-C83</f>
        <v>78335.03</v>
      </c>
      <c r="F83" s="244" t="s">
        <v>995</v>
      </c>
      <c r="G83" s="265" t="s">
        <v>996</v>
      </c>
      <c r="H83" s="410">
        <v>0.1</v>
      </c>
    </row>
    <row r="84" spans="1:8" x14ac:dyDescent="0.2">
      <c r="A84" s="206" t="s">
        <v>999</v>
      </c>
      <c r="B84" s="244" t="s">
        <v>1000</v>
      </c>
      <c r="C84" s="205">
        <v>321024.59999999998</v>
      </c>
      <c r="D84" s="245">
        <v>463390.89</v>
      </c>
      <c r="E84" s="245">
        <f t="shared" si="2"/>
        <v>142366.29000000004</v>
      </c>
      <c r="F84" s="244" t="s">
        <v>995</v>
      </c>
      <c r="G84" s="265" t="s">
        <v>996</v>
      </c>
      <c r="H84" s="410">
        <v>0.1</v>
      </c>
    </row>
    <row r="85" spans="1:8" x14ac:dyDescent="0.2">
      <c r="A85" s="206" t="s">
        <v>1001</v>
      </c>
      <c r="B85" s="244" t="s">
        <v>1002</v>
      </c>
      <c r="C85" s="205">
        <v>88876589.340000004</v>
      </c>
      <c r="D85" s="245">
        <v>104027342.23</v>
      </c>
      <c r="E85" s="245">
        <f t="shared" si="2"/>
        <v>15150752.890000001</v>
      </c>
      <c r="F85" s="244" t="s">
        <v>995</v>
      </c>
      <c r="G85" s="265" t="s">
        <v>996</v>
      </c>
      <c r="H85" s="410">
        <v>0.33300000000000002</v>
      </c>
    </row>
    <row r="86" spans="1:8" x14ac:dyDescent="0.2">
      <c r="A86" s="206" t="s">
        <v>1003</v>
      </c>
      <c r="B86" s="244" t="s">
        <v>943</v>
      </c>
      <c r="C86" s="205">
        <v>2267636.67</v>
      </c>
      <c r="D86" s="245">
        <v>4211869.9400000004</v>
      </c>
      <c r="E86" s="245">
        <f t="shared" si="2"/>
        <v>1944233.2700000005</v>
      </c>
      <c r="F86" s="244" t="s">
        <v>995</v>
      </c>
      <c r="G86" s="265" t="s">
        <v>996</v>
      </c>
      <c r="H86" s="410">
        <v>0.1</v>
      </c>
    </row>
    <row r="87" spans="1:8" x14ac:dyDescent="0.2">
      <c r="A87" s="206" t="s">
        <v>1004</v>
      </c>
      <c r="B87" s="244" t="s">
        <v>945</v>
      </c>
      <c r="C87" s="205">
        <v>24101.47</v>
      </c>
      <c r="D87" s="245">
        <v>42208.03</v>
      </c>
      <c r="E87" s="245">
        <f t="shared" si="2"/>
        <v>18106.559999999998</v>
      </c>
      <c r="F87" s="244" t="s">
        <v>995</v>
      </c>
      <c r="G87" s="265" t="s">
        <v>996</v>
      </c>
      <c r="H87" s="410">
        <v>0.33300000000000002</v>
      </c>
    </row>
    <row r="88" spans="1:8" x14ac:dyDescent="0.2">
      <c r="A88" s="206" t="s">
        <v>1005</v>
      </c>
      <c r="B88" s="244" t="s">
        <v>947</v>
      </c>
      <c r="C88" s="205">
        <v>989457.17</v>
      </c>
      <c r="D88" s="245">
        <v>1055245.57</v>
      </c>
      <c r="E88" s="245">
        <f t="shared" si="2"/>
        <v>65788.400000000023</v>
      </c>
      <c r="F88" s="244" t="s">
        <v>995</v>
      </c>
      <c r="G88" s="265" t="s">
        <v>996</v>
      </c>
      <c r="H88" s="410">
        <v>0.2</v>
      </c>
    </row>
    <row r="89" spans="1:8" x14ac:dyDescent="0.2">
      <c r="A89" s="206" t="s">
        <v>1006</v>
      </c>
      <c r="B89" s="244" t="s">
        <v>949</v>
      </c>
      <c r="C89" s="205">
        <v>5913852.6399999997</v>
      </c>
      <c r="D89" s="245">
        <v>5928729.3700000001</v>
      </c>
      <c r="E89" s="245">
        <f t="shared" si="2"/>
        <v>14876.730000000447</v>
      </c>
      <c r="F89" s="244" t="s">
        <v>995</v>
      </c>
      <c r="G89" s="265" t="s">
        <v>996</v>
      </c>
      <c r="H89" s="410">
        <v>0.33300000000000002</v>
      </c>
    </row>
    <row r="90" spans="1:8" x14ac:dyDescent="0.2">
      <c r="A90" s="206" t="s">
        <v>1007</v>
      </c>
      <c r="B90" s="244" t="s">
        <v>1008</v>
      </c>
      <c r="C90" s="205">
        <v>428211.93</v>
      </c>
      <c r="D90" s="245">
        <v>555923.1</v>
      </c>
      <c r="E90" s="245">
        <f t="shared" si="2"/>
        <v>127711.16999999998</v>
      </c>
      <c r="F90" s="244" t="s">
        <v>995</v>
      </c>
      <c r="G90" s="265" t="s">
        <v>996</v>
      </c>
      <c r="H90" s="410">
        <v>0.2</v>
      </c>
    </row>
    <row r="91" spans="1:8" x14ac:dyDescent="0.2">
      <c r="A91" s="206" t="s">
        <v>1009</v>
      </c>
      <c r="B91" s="244" t="s">
        <v>953</v>
      </c>
      <c r="C91" s="205">
        <v>386762.26</v>
      </c>
      <c r="D91" s="245">
        <v>645990.81999999995</v>
      </c>
      <c r="E91" s="245">
        <f t="shared" si="2"/>
        <v>259228.55999999994</v>
      </c>
      <c r="F91" s="244" t="s">
        <v>995</v>
      </c>
      <c r="G91" s="265" t="s">
        <v>996</v>
      </c>
      <c r="H91" s="410">
        <v>0.2</v>
      </c>
    </row>
    <row r="92" spans="1:8" x14ac:dyDescent="0.2">
      <c r="A92" s="206" t="s">
        <v>1010</v>
      </c>
      <c r="B92" s="244" t="s">
        <v>955</v>
      </c>
      <c r="C92" s="205">
        <v>382330.11</v>
      </c>
      <c r="D92" s="245">
        <v>397185.63</v>
      </c>
      <c r="E92" s="245">
        <f t="shared" si="2"/>
        <v>14855.520000000019</v>
      </c>
      <c r="F92" s="244" t="s">
        <v>995</v>
      </c>
      <c r="G92" s="265" t="s">
        <v>996</v>
      </c>
      <c r="H92" s="410">
        <v>0.2</v>
      </c>
    </row>
    <row r="93" spans="1:8" x14ac:dyDescent="0.2">
      <c r="A93" s="206" t="s">
        <v>1011</v>
      </c>
      <c r="B93" s="244" t="s">
        <v>1012</v>
      </c>
      <c r="C93" s="205">
        <v>472398757.02999997</v>
      </c>
      <c r="D93" s="245">
        <v>370413467.75</v>
      </c>
      <c r="E93" s="245">
        <f t="shared" si="2"/>
        <v>-101985289.27999997</v>
      </c>
      <c r="F93" s="244" t="s">
        <v>995</v>
      </c>
      <c r="G93" s="265" t="s">
        <v>996</v>
      </c>
      <c r="H93" s="410">
        <v>0.2</v>
      </c>
    </row>
    <row r="94" spans="1:8" x14ac:dyDescent="0.2">
      <c r="A94" s="206" t="s">
        <v>1013</v>
      </c>
      <c r="B94" s="244" t="s">
        <v>959</v>
      </c>
      <c r="C94" s="205">
        <v>11336273.93</v>
      </c>
      <c r="D94" s="245">
        <v>13522004.060000001</v>
      </c>
      <c r="E94" s="245">
        <f t="shared" si="2"/>
        <v>2185730.1300000008</v>
      </c>
      <c r="F94" s="244" t="s">
        <v>995</v>
      </c>
      <c r="G94" s="265" t="s">
        <v>996</v>
      </c>
      <c r="H94" s="410">
        <v>0.2</v>
      </c>
    </row>
    <row r="95" spans="1:8" x14ac:dyDescent="0.2">
      <c r="A95" s="206" t="s">
        <v>1014</v>
      </c>
      <c r="B95" s="244" t="s">
        <v>961</v>
      </c>
      <c r="C95" s="205">
        <v>9688259.0700000003</v>
      </c>
      <c r="D95" s="245">
        <v>9928359.8300000001</v>
      </c>
      <c r="E95" s="245">
        <f t="shared" si="2"/>
        <v>240100.75999999978</v>
      </c>
      <c r="F95" s="244" t="s">
        <v>995</v>
      </c>
      <c r="G95" s="265" t="s">
        <v>996</v>
      </c>
      <c r="H95" s="410">
        <v>0.2</v>
      </c>
    </row>
    <row r="96" spans="1:8" x14ac:dyDescent="0.2">
      <c r="A96" s="206" t="s">
        <v>1015</v>
      </c>
      <c r="B96" s="244" t="s">
        <v>963</v>
      </c>
      <c r="C96" s="205">
        <v>77389</v>
      </c>
      <c r="D96" s="245">
        <v>77389</v>
      </c>
      <c r="E96" s="245">
        <f t="shared" si="2"/>
        <v>0</v>
      </c>
      <c r="F96" s="244" t="s">
        <v>995</v>
      </c>
      <c r="G96" s="265" t="s">
        <v>996</v>
      </c>
      <c r="H96" s="410">
        <v>0.2</v>
      </c>
    </row>
    <row r="97" spans="1:8" x14ac:dyDescent="0.2">
      <c r="A97" s="206" t="s">
        <v>1016</v>
      </c>
      <c r="B97" s="244" t="s">
        <v>965</v>
      </c>
      <c r="C97" s="205">
        <v>22610308.670000002</v>
      </c>
      <c r="D97" s="245">
        <v>26880451.199999999</v>
      </c>
      <c r="E97" s="245">
        <f t="shared" si="2"/>
        <v>4270142.5299999975</v>
      </c>
      <c r="F97" s="244" t="s">
        <v>995</v>
      </c>
      <c r="G97" s="265" t="s">
        <v>996</v>
      </c>
      <c r="H97" s="410">
        <v>0.2</v>
      </c>
    </row>
    <row r="98" spans="1:8" x14ac:dyDescent="0.2">
      <c r="A98" s="206" t="s">
        <v>1017</v>
      </c>
      <c r="B98" s="244" t="s">
        <v>967</v>
      </c>
      <c r="C98" s="205">
        <v>63763773.280000001</v>
      </c>
      <c r="D98" s="245">
        <v>73071994.400000006</v>
      </c>
      <c r="E98" s="245">
        <f t="shared" si="2"/>
        <v>9308221.1200000048</v>
      </c>
      <c r="F98" s="244" t="s">
        <v>995</v>
      </c>
      <c r="G98" s="265" t="s">
        <v>996</v>
      </c>
      <c r="H98" s="410">
        <v>0.1</v>
      </c>
    </row>
    <row r="99" spans="1:8" x14ac:dyDescent="0.2">
      <c r="A99" s="206" t="s">
        <v>1018</v>
      </c>
      <c r="B99" s="244" t="s">
        <v>971</v>
      </c>
      <c r="C99" s="205">
        <v>75017.63</v>
      </c>
      <c r="D99" s="245">
        <v>102168.39</v>
      </c>
      <c r="E99" s="245">
        <f t="shared" si="2"/>
        <v>27150.759999999995</v>
      </c>
      <c r="F99" s="244" t="s">
        <v>995</v>
      </c>
      <c r="G99" s="265" t="s">
        <v>996</v>
      </c>
      <c r="H99" s="410">
        <v>0.1</v>
      </c>
    </row>
    <row r="100" spans="1:8" x14ac:dyDescent="0.2">
      <c r="A100" s="206" t="s">
        <v>1019</v>
      </c>
      <c r="B100" s="244" t="s">
        <v>973</v>
      </c>
      <c r="C100" s="205">
        <v>5418374.8499999996</v>
      </c>
      <c r="D100" s="245">
        <v>5763361.8700000001</v>
      </c>
      <c r="E100" s="245">
        <f t="shared" si="2"/>
        <v>344987.02000000048</v>
      </c>
      <c r="F100" s="244" t="s">
        <v>995</v>
      </c>
      <c r="G100" s="265" t="s">
        <v>996</v>
      </c>
      <c r="H100" s="410">
        <v>0.1</v>
      </c>
    </row>
    <row r="101" spans="1:8" x14ac:dyDescent="0.2">
      <c r="A101" s="206" t="s">
        <v>1020</v>
      </c>
      <c r="B101" s="244" t="s">
        <v>975</v>
      </c>
      <c r="C101" s="205">
        <v>14901195.460000001</v>
      </c>
      <c r="D101" s="245">
        <v>16263278.26</v>
      </c>
      <c r="E101" s="245">
        <f t="shared" si="2"/>
        <v>1362082.7999999989</v>
      </c>
      <c r="F101" s="244" t="s">
        <v>995</v>
      </c>
      <c r="G101" s="265" t="s">
        <v>996</v>
      </c>
      <c r="H101" s="410">
        <v>0.1</v>
      </c>
    </row>
    <row r="102" spans="1:8" x14ac:dyDescent="0.2">
      <c r="A102" s="206" t="s">
        <v>1021</v>
      </c>
      <c r="B102" s="244" t="s">
        <v>977</v>
      </c>
      <c r="C102" s="205">
        <v>3114759.91</v>
      </c>
      <c r="D102" s="245">
        <v>3491738.74</v>
      </c>
      <c r="E102" s="245">
        <f t="shared" si="2"/>
        <v>376978.83000000007</v>
      </c>
      <c r="F102" s="244" t="s">
        <v>995</v>
      </c>
      <c r="G102" s="265" t="s">
        <v>996</v>
      </c>
      <c r="H102" s="410">
        <v>0.1</v>
      </c>
    </row>
    <row r="103" spans="1:8" x14ac:dyDescent="0.2">
      <c r="A103" s="206" t="s">
        <v>1022</v>
      </c>
      <c r="B103" s="244" t="s">
        <v>1023</v>
      </c>
      <c r="C103" s="205">
        <v>53078542.060000002</v>
      </c>
      <c r="D103" s="245">
        <v>61788377.130000003</v>
      </c>
      <c r="E103" s="245">
        <f t="shared" si="2"/>
        <v>8709835.0700000003</v>
      </c>
      <c r="F103" s="244" t="s">
        <v>995</v>
      </c>
      <c r="G103" s="265" t="s">
        <v>996</v>
      </c>
      <c r="H103" s="410">
        <v>0.1</v>
      </c>
    </row>
    <row r="104" spans="1:8" x14ac:dyDescent="0.2">
      <c r="A104" s="206" t="s">
        <v>1024</v>
      </c>
      <c r="B104" s="244" t="s">
        <v>981</v>
      </c>
      <c r="C104" s="205">
        <v>1020854.77</v>
      </c>
      <c r="D104" s="245">
        <v>1468607.22</v>
      </c>
      <c r="E104" s="245">
        <f t="shared" si="2"/>
        <v>447752.44999999995</v>
      </c>
      <c r="F104" s="244" t="s">
        <v>995</v>
      </c>
      <c r="G104" s="265" t="s">
        <v>996</v>
      </c>
      <c r="H104" s="410">
        <v>0.1</v>
      </c>
    </row>
    <row r="105" spans="1:8" x14ac:dyDescent="0.2">
      <c r="A105" s="206" t="s">
        <v>1025</v>
      </c>
      <c r="B105" s="244" t="s">
        <v>983</v>
      </c>
      <c r="C105" s="205">
        <v>2863484.54</v>
      </c>
      <c r="D105" s="245">
        <v>3419274.27</v>
      </c>
      <c r="E105" s="245">
        <f t="shared" si="2"/>
        <v>555789.73</v>
      </c>
      <c r="F105" s="244" t="s">
        <v>995</v>
      </c>
      <c r="G105" s="265" t="s">
        <v>996</v>
      </c>
      <c r="H105" s="410">
        <v>0.1</v>
      </c>
    </row>
    <row r="106" spans="1:8" x14ac:dyDescent="0.2">
      <c r="A106" s="206" t="s">
        <v>1026</v>
      </c>
      <c r="B106" s="244" t="s">
        <v>985</v>
      </c>
      <c r="C106" s="205">
        <v>17589225.489999998</v>
      </c>
      <c r="D106" s="245">
        <v>19136671.129999999</v>
      </c>
      <c r="E106" s="245">
        <f t="shared" si="2"/>
        <v>1547445.6400000006</v>
      </c>
      <c r="F106" s="244" t="s">
        <v>995</v>
      </c>
      <c r="G106" s="265" t="s">
        <v>996</v>
      </c>
      <c r="H106" s="410">
        <v>0.1</v>
      </c>
    </row>
    <row r="107" spans="1:8" x14ac:dyDescent="0.2">
      <c r="A107" s="62"/>
      <c r="B107" s="62" t="s">
        <v>307</v>
      </c>
      <c r="C107" s="227">
        <f>SUM(C82:C106)</f>
        <v>806103141.61999989</v>
      </c>
      <c r="D107" s="227">
        <f>SUM(D82:D106)</f>
        <v>754778340.12</v>
      </c>
      <c r="E107" s="227">
        <f>SUM(E82:E106)</f>
        <v>-51324801.49999997</v>
      </c>
      <c r="F107" s="227"/>
      <c r="G107" s="227"/>
      <c r="H107" s="227"/>
    </row>
    <row r="110" spans="1:8" x14ac:dyDescent="0.2">
      <c r="A110" s="200" t="s">
        <v>306</v>
      </c>
      <c r="B110" s="200"/>
      <c r="C110" s="273"/>
      <c r="D110" s="273"/>
      <c r="E110" s="273"/>
      <c r="G110" s="250" t="s">
        <v>305</v>
      </c>
    </row>
    <row r="111" spans="1:8" x14ac:dyDescent="0.2">
      <c r="A111" s="261"/>
      <c r="B111" s="261"/>
      <c r="C111" s="212"/>
    </row>
    <row r="112" spans="1:8" ht="20.399999999999999" x14ac:dyDescent="0.2">
      <c r="A112" s="211" t="s">
        <v>45</v>
      </c>
      <c r="B112" s="210" t="s">
        <v>46</v>
      </c>
      <c r="C112" s="272" t="s">
        <v>47</v>
      </c>
      <c r="D112" s="272" t="s">
        <v>48</v>
      </c>
      <c r="E112" s="272" t="s">
        <v>49</v>
      </c>
      <c r="F112" s="271" t="s">
        <v>304</v>
      </c>
      <c r="G112" s="271" t="s">
        <v>303</v>
      </c>
      <c r="H112" s="271" t="s">
        <v>302</v>
      </c>
    </row>
    <row r="113" spans="1:8" x14ac:dyDescent="0.2">
      <c r="A113" s="206" t="s">
        <v>1027</v>
      </c>
      <c r="B113" s="244" t="s">
        <v>1028</v>
      </c>
      <c r="C113" s="205">
        <v>290613.8</v>
      </c>
      <c r="D113" s="245">
        <v>503698.3</v>
      </c>
      <c r="E113" s="245">
        <f>C113-D113</f>
        <v>-213084.5</v>
      </c>
      <c r="F113" s="244" t="s">
        <v>995</v>
      </c>
      <c r="G113" s="265" t="s">
        <v>996</v>
      </c>
      <c r="H113" s="411">
        <v>0.2</v>
      </c>
    </row>
    <row r="114" spans="1:8" x14ac:dyDescent="0.2">
      <c r="A114" s="62"/>
      <c r="B114" s="62" t="s">
        <v>301</v>
      </c>
      <c r="C114" s="227">
        <f>SUM(C113:C113)</f>
        <v>290613.8</v>
      </c>
      <c r="D114" s="227">
        <f>SUM(D113:D113)</f>
        <v>503698.3</v>
      </c>
      <c r="E114" s="227">
        <f>SUM(E113:E113)</f>
        <v>-213084.5</v>
      </c>
      <c r="F114" s="227"/>
      <c r="G114" s="227"/>
      <c r="H114" s="227"/>
    </row>
  </sheetData>
  <dataValidations count="8">
    <dataValidation allowBlank="1" showInputMessage="1" showErrorMessage="1" prompt="Importe final del periodo que corresponde la información financiera trimestral que se presenta." sqref="D7 D32 D67 D74 D81 D112"/>
    <dataValidation allowBlank="1" showInputMessage="1" showErrorMessage="1" prompt="Saldo al 31 de diciembre del año anterior del ejercio que se presenta." sqref="C7 C32 C67 C74 C81 C112"/>
    <dataValidation allowBlank="1" showInputMessage="1" showErrorMessage="1" prompt="Corresponde al número de la cuenta de acuerdo al Plan de Cuentas emitido por el CONAC (DOF 23/12/2015)." sqref="A7 A32 A67 A74 A81 A112"/>
    <dataValidation allowBlank="1" showInputMessage="1" showErrorMessage="1" prompt="Indicar la tasa de aplicación." sqref="H67 H74 H81 H112"/>
    <dataValidation allowBlank="1" showInputMessage="1" showErrorMessage="1" prompt="Indicar el método de depreciación." sqref="G67 G74 G81 G112"/>
    <dataValidation allowBlank="1" showInputMessage="1" showErrorMessage="1" prompt="Corresponde al nombre o descripción de la cuenta de acuerdo al Plan de Cuentas emitido por el CONAC." sqref="B7 B32 B67 B74 B81 B112"/>
    <dataValidation allowBlank="1" showInputMessage="1" showErrorMessage="1" prompt="Diferencia entre el saldo final y el inicial presentados." sqref="E7 E32 E67 E74 E81 E112"/>
    <dataValidation allowBlank="1" showInputMessage="1" showErrorMessage="1" prompt="Criterio para la aplicación de depreciación: anual, mensual, trimestral, etc." sqref="F7 F32 F112 F74 F81 F67"/>
  </dataValidations>
  <pageMargins left="0.7" right="0.7" top="0.75" bottom="0.75" header="0.3" footer="0.3"/>
  <pageSetup scale="5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2" spans="1:6" ht="15" customHeight="1" x14ac:dyDescent="0.2">
      <c r="A2" s="450" t="s">
        <v>142</v>
      </c>
      <c r="B2" s="451"/>
      <c r="C2" s="16"/>
      <c r="D2" s="16"/>
      <c r="E2" s="16"/>
      <c r="F2" s="11"/>
    </row>
    <row r="3" spans="1:6" ht="10.8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233</v>
      </c>
      <c r="B4" s="94"/>
      <c r="C4" s="94"/>
      <c r="D4" s="94"/>
      <c r="E4" s="94"/>
      <c r="F4" s="95"/>
    </row>
    <row r="5" spans="1:6" ht="14.1" customHeight="1" x14ac:dyDescent="0.2">
      <c r="A5" s="139" t="s">
        <v>143</v>
      </c>
      <c r="B5" s="12"/>
      <c r="C5" s="12"/>
      <c r="D5" s="12"/>
      <c r="E5" s="12"/>
      <c r="F5" s="96"/>
    </row>
    <row r="6" spans="1:6" ht="14.1" customHeight="1" x14ac:dyDescent="0.2">
      <c r="A6" s="139" t="s">
        <v>167</v>
      </c>
      <c r="B6" s="92"/>
      <c r="C6" s="92"/>
      <c r="D6" s="92"/>
      <c r="E6" s="92"/>
      <c r="F6" s="96"/>
    </row>
    <row r="7" spans="1:6" ht="14.1" customHeight="1" x14ac:dyDescent="0.2">
      <c r="A7" s="139" t="s">
        <v>168</v>
      </c>
      <c r="B7" s="92"/>
      <c r="C7" s="92"/>
      <c r="D7" s="92"/>
      <c r="E7" s="92"/>
      <c r="F7" s="96"/>
    </row>
    <row r="8" spans="1:6" ht="14.1" customHeight="1" x14ac:dyDescent="0.2">
      <c r="A8" s="139" t="s">
        <v>169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170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26"/>
  <sheetViews>
    <sheetView zoomScaleNormal="100" zoomScaleSheetLayoutView="100" workbookViewId="0">
      <selection sqref="A1:F25"/>
    </sheetView>
  </sheetViews>
  <sheetFormatPr baseColWidth="10" defaultColWidth="11.44140625" defaultRowHeight="10.199999999999999" x14ac:dyDescent="0.2"/>
  <cols>
    <col min="1" max="1" width="22.6640625" style="89" customWidth="1"/>
    <col min="2" max="2" width="19" style="89" bestFit="1" customWidth="1"/>
    <col min="3" max="3" width="12.33203125" style="7" bestFit="1" customWidth="1"/>
    <col min="4" max="4" width="11.109375" style="7" bestFit="1" customWidth="1"/>
    <col min="5" max="5" width="10.88671875" style="7" bestFit="1" customWidth="1"/>
    <col min="6" max="6" width="14.109375" style="89" bestFit="1" customWidth="1"/>
    <col min="7" max="16384" width="11.44140625" style="89"/>
  </cols>
  <sheetData>
    <row r="1" spans="1:6" ht="11.25" customHeight="1" x14ac:dyDescent="0.2">
      <c r="A1" s="3" t="s">
        <v>43</v>
      </c>
      <c r="B1" s="3"/>
      <c r="C1" s="230"/>
      <c r="D1" s="230"/>
      <c r="E1" s="230"/>
      <c r="F1" s="5"/>
    </row>
    <row r="2" spans="1:6" ht="11.25" customHeight="1" x14ac:dyDescent="0.2">
      <c r="A2" s="3" t="s">
        <v>138</v>
      </c>
      <c r="B2" s="3"/>
      <c r="C2" s="230"/>
      <c r="D2" s="230"/>
      <c r="E2" s="230"/>
    </row>
    <row r="3" spans="1:6" ht="11.25" customHeight="1" x14ac:dyDescent="0.2">
      <c r="A3" s="3"/>
      <c r="B3" s="3"/>
      <c r="C3" s="230"/>
      <c r="D3" s="230"/>
      <c r="E3" s="230"/>
    </row>
    <row r="4" spans="1:6" ht="11.25" customHeight="1" x14ac:dyDescent="0.2"/>
    <row r="5" spans="1:6" ht="11.25" customHeight="1" x14ac:dyDescent="0.2">
      <c r="A5" s="290" t="s">
        <v>324</v>
      </c>
      <c r="B5" s="290"/>
      <c r="C5" s="287"/>
      <c r="D5" s="287"/>
      <c r="E5" s="287"/>
      <c r="F5" s="189" t="s">
        <v>321</v>
      </c>
    </row>
    <row r="6" spans="1:6" s="8" customFormat="1" x14ac:dyDescent="0.2">
      <c r="A6" s="17"/>
      <c r="B6" s="17"/>
      <c r="C6" s="287"/>
      <c r="D6" s="287"/>
      <c r="E6" s="287"/>
    </row>
    <row r="7" spans="1:6" ht="15" customHeight="1" x14ac:dyDescent="0.2">
      <c r="A7" s="211" t="s">
        <v>45</v>
      </c>
      <c r="B7" s="210" t="s">
        <v>46</v>
      </c>
      <c r="C7" s="272" t="s">
        <v>47</v>
      </c>
      <c r="D7" s="272" t="s">
        <v>48</v>
      </c>
      <c r="E7" s="272" t="s">
        <v>49</v>
      </c>
      <c r="F7" s="271" t="s">
        <v>304</v>
      </c>
    </row>
    <row r="8" spans="1:6" x14ac:dyDescent="0.2">
      <c r="A8" s="265" t="s">
        <v>1029</v>
      </c>
      <c r="B8" s="265" t="s">
        <v>1030</v>
      </c>
      <c r="C8" s="205">
        <v>31222056.170000002</v>
      </c>
      <c r="D8" s="283">
        <f>VLOOKUP(A8,'[1]Reporte+de+balanza (7)'!$B$18:$G$4443,6,0)</f>
        <v>31298375.84</v>
      </c>
      <c r="E8" s="283">
        <f>D8-C8</f>
        <v>76319.669999998063</v>
      </c>
      <c r="F8" s="282"/>
    </row>
    <row r="9" spans="1:6" x14ac:dyDescent="0.2">
      <c r="A9" s="265" t="s">
        <v>1031</v>
      </c>
      <c r="B9" s="265" t="s">
        <v>1032</v>
      </c>
      <c r="C9" s="205">
        <v>29564728.309999999</v>
      </c>
      <c r="D9" s="283">
        <f>VLOOKUP(A9,'[1]Reporte+de+balanza (7)'!$B$18:$G$4443,6,0)</f>
        <v>40854035.799999997</v>
      </c>
      <c r="E9" s="412">
        <f>D9-C9</f>
        <v>11289307.489999998</v>
      </c>
      <c r="F9" s="282"/>
    </row>
    <row r="10" spans="1:6" x14ac:dyDescent="0.2">
      <c r="A10" s="62"/>
      <c r="B10" s="62" t="s">
        <v>323</v>
      </c>
      <c r="C10" s="227">
        <f>SUM(C8:C9)</f>
        <v>60786784.480000004</v>
      </c>
      <c r="D10" s="227">
        <f>SUM(D8:D9)</f>
        <v>72152411.640000001</v>
      </c>
      <c r="E10" s="227">
        <f>SUM(E8:E9)</f>
        <v>11365627.159999996</v>
      </c>
      <c r="F10" s="62"/>
    </row>
    <row r="11" spans="1:6" x14ac:dyDescent="0.2">
      <c r="A11" s="60"/>
      <c r="B11" s="60"/>
      <c r="C11" s="214"/>
      <c r="D11" s="214"/>
      <c r="E11" s="214"/>
      <c r="F11" s="60"/>
    </row>
    <row r="12" spans="1:6" x14ac:dyDescent="0.2">
      <c r="A12" s="60"/>
      <c r="B12" s="60"/>
      <c r="C12" s="214"/>
      <c r="D12" s="214"/>
      <c r="E12" s="214"/>
      <c r="F12" s="60"/>
    </row>
    <row r="13" spans="1:6" ht="11.25" customHeight="1" x14ac:dyDescent="0.2">
      <c r="A13" s="289" t="s">
        <v>322</v>
      </c>
      <c r="B13" s="288"/>
      <c r="C13" s="287"/>
      <c r="D13" s="287"/>
      <c r="E13" s="287"/>
      <c r="F13" s="189" t="s">
        <v>321</v>
      </c>
    </row>
    <row r="14" spans="1:6" x14ac:dyDescent="0.2">
      <c r="A14" s="267"/>
      <c r="B14" s="267"/>
      <c r="C14" s="268"/>
      <c r="D14" s="268"/>
      <c r="E14" s="268"/>
    </row>
    <row r="15" spans="1:6" ht="15" customHeight="1" x14ac:dyDescent="0.2">
      <c r="A15" s="211" t="s">
        <v>45</v>
      </c>
      <c r="B15" s="210" t="s">
        <v>46</v>
      </c>
      <c r="C15" s="272" t="s">
        <v>47</v>
      </c>
      <c r="D15" s="272" t="s">
        <v>48</v>
      </c>
      <c r="E15" s="272" t="s">
        <v>49</v>
      </c>
      <c r="F15" s="271" t="s">
        <v>304</v>
      </c>
    </row>
    <row r="16" spans="1:6" ht="11.25" customHeight="1" x14ac:dyDescent="0.2">
      <c r="A16" s="206" t="s">
        <v>1033</v>
      </c>
      <c r="B16" s="265" t="s">
        <v>1030</v>
      </c>
      <c r="C16" s="205">
        <v>29307781.370000001</v>
      </c>
      <c r="D16" s="205">
        <v>30996410</v>
      </c>
      <c r="E16" s="205">
        <f>D16-C16</f>
        <v>1688628.629999999</v>
      </c>
      <c r="F16" s="282"/>
    </row>
    <row r="17" spans="1:6" ht="11.25" customHeight="1" x14ac:dyDescent="0.2">
      <c r="A17" s="206" t="s">
        <v>1034</v>
      </c>
      <c r="B17" s="265" t="s">
        <v>1035</v>
      </c>
      <c r="C17" s="205">
        <v>20062256.129999999</v>
      </c>
      <c r="D17" s="205">
        <v>28967655.109999999</v>
      </c>
      <c r="E17" s="205">
        <f>D17-C17</f>
        <v>8905398.9800000004</v>
      </c>
      <c r="F17" s="282"/>
    </row>
    <row r="18" spans="1:6" x14ac:dyDescent="0.2">
      <c r="A18" s="62"/>
      <c r="B18" s="62" t="s">
        <v>320</v>
      </c>
      <c r="C18" s="227">
        <f>SUM(C16:C17)</f>
        <v>49370037.5</v>
      </c>
      <c r="D18" s="227">
        <f>SUM(D16:D17)</f>
        <v>59964065.109999999</v>
      </c>
      <c r="E18" s="227">
        <f>SUM(E16:E17)</f>
        <v>10594027.609999999</v>
      </c>
      <c r="F18" s="62"/>
    </row>
    <row r="19" spans="1:6" x14ac:dyDescent="0.2">
      <c r="A19" s="60"/>
      <c r="B19" s="60"/>
      <c r="C19" s="214"/>
      <c r="D19" s="214"/>
      <c r="E19" s="214"/>
      <c r="F19" s="60"/>
    </row>
    <row r="20" spans="1:6" x14ac:dyDescent="0.2">
      <c r="A20" s="60"/>
      <c r="B20" s="60"/>
      <c r="C20" s="214"/>
      <c r="D20" s="214"/>
      <c r="E20" s="214"/>
      <c r="F20" s="60"/>
    </row>
    <row r="21" spans="1:6" ht="11.25" customHeight="1" x14ac:dyDescent="0.2">
      <c r="A21" s="286" t="s">
        <v>319</v>
      </c>
      <c r="B21" s="285"/>
      <c r="C21" s="284"/>
      <c r="D21" s="284"/>
      <c r="E21" s="273"/>
      <c r="F21" s="250" t="s">
        <v>318</v>
      </c>
    </row>
    <row r="22" spans="1:6" x14ac:dyDescent="0.2">
      <c r="A22" s="261"/>
      <c r="B22" s="261"/>
      <c r="C22" s="212"/>
    </row>
    <row r="23" spans="1:6" ht="15" customHeight="1" x14ac:dyDescent="0.2">
      <c r="A23" s="211" t="s">
        <v>45</v>
      </c>
      <c r="B23" s="210" t="s">
        <v>46</v>
      </c>
      <c r="C23" s="272" t="s">
        <v>47</v>
      </c>
      <c r="D23" s="272" t="s">
        <v>48</v>
      </c>
      <c r="E23" s="272" t="s">
        <v>49</v>
      </c>
      <c r="F23" s="271" t="s">
        <v>304</v>
      </c>
    </row>
    <row r="24" spans="1:6" x14ac:dyDescent="0.2">
      <c r="A24" s="265"/>
      <c r="B24" s="401" t="s">
        <v>461</v>
      </c>
      <c r="C24" s="205"/>
      <c r="D24" s="283"/>
      <c r="E24" s="283"/>
      <c r="F24" s="282"/>
    </row>
    <row r="25" spans="1:6" x14ac:dyDescent="0.2">
      <c r="A25" s="281"/>
      <c r="B25" s="281" t="s">
        <v>317</v>
      </c>
      <c r="C25" s="280">
        <f>SUM(C24:C24)</f>
        <v>0</v>
      </c>
      <c r="D25" s="280">
        <f>SUM(D24:D24)</f>
        <v>0</v>
      </c>
      <c r="E25" s="280">
        <f>SUM(E24:E24)</f>
        <v>0</v>
      </c>
      <c r="F25" s="280"/>
    </row>
    <row r="26" spans="1:6" x14ac:dyDescent="0.2">
      <c r="A26" s="279"/>
      <c r="B26" s="277"/>
      <c r="C26" s="278"/>
      <c r="D26" s="278"/>
      <c r="E26" s="278"/>
      <c r="F26" s="277"/>
    </row>
  </sheetData>
  <dataValidations count="6">
    <dataValidation allowBlank="1" showInputMessage="1" showErrorMessage="1" prompt="Importe final del periodo que corresponde la información financiera trimestral que se presenta." sqref="D7 D15 D23"/>
    <dataValidation allowBlank="1" showInputMessage="1" showErrorMessage="1" prompt="Saldo al 31 de diciembre del año anterior del ejercio que se presenta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Indicar el medio como se está amortizando el intangible, por tiempo, por uso." sqref="F7 F23 F15"/>
    <dataValidation allowBlank="1" showInputMessage="1" showErrorMessage="1" prompt="Diferencia entre el saldo final y el inicial presentados." sqref="E7 E23 E15"/>
    <dataValidation allowBlank="1" showInputMessage="1" showErrorMessage="1" prompt="Corresponde al nombre o descripción de la cuenta de acuerdo al Plan de Cuentas emitido por el CONAC." sqref="B7 B23 B15"/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2" spans="1:6" ht="15" customHeight="1" x14ac:dyDescent="0.2">
      <c r="A2" s="450" t="s">
        <v>142</v>
      </c>
      <c r="B2" s="451"/>
      <c r="C2" s="101"/>
      <c r="D2" s="101"/>
      <c r="E2" s="101"/>
      <c r="F2" s="10"/>
    </row>
    <row r="3" spans="1:6" ht="10.8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233</v>
      </c>
      <c r="B4" s="94"/>
      <c r="C4" s="94"/>
      <c r="D4" s="94"/>
      <c r="E4" s="94"/>
      <c r="F4" s="95"/>
    </row>
    <row r="5" spans="1:6" ht="14.1" customHeight="1" x14ac:dyDescent="0.2">
      <c r="A5" s="139" t="s">
        <v>143</v>
      </c>
      <c r="B5" s="12"/>
      <c r="C5" s="12"/>
      <c r="D5" s="12"/>
      <c r="E5" s="12"/>
      <c r="F5" s="96"/>
    </row>
    <row r="6" spans="1:6" ht="14.1" customHeight="1" x14ac:dyDescent="0.2">
      <c r="A6" s="159" t="s">
        <v>167</v>
      </c>
      <c r="B6" s="104"/>
      <c r="C6" s="104"/>
      <c r="D6" s="104"/>
      <c r="E6" s="104"/>
      <c r="F6" s="96"/>
    </row>
    <row r="7" spans="1:6" ht="14.1" customHeight="1" x14ac:dyDescent="0.2">
      <c r="A7" s="159" t="s">
        <v>168</v>
      </c>
      <c r="B7" s="105"/>
      <c r="C7" s="105"/>
      <c r="D7" s="105"/>
      <c r="E7" s="105"/>
      <c r="F7" s="106"/>
    </row>
    <row r="8" spans="1:6" ht="14.1" customHeight="1" x14ac:dyDescent="0.2">
      <c r="A8" s="159" t="s">
        <v>169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8"/>
  <sheetViews>
    <sheetView zoomScaleNormal="100" zoomScaleSheetLayoutView="100" workbookViewId="0">
      <selection activeCell="I30" sqref="I30"/>
    </sheetView>
  </sheetViews>
  <sheetFormatPr baseColWidth="10" defaultColWidth="11.44140625" defaultRowHeight="10.199999999999999" x14ac:dyDescent="0.2"/>
  <cols>
    <col min="1" max="1" width="20.6640625" style="18" customWidth="1"/>
    <col min="2" max="7" width="11.44140625" style="18"/>
    <col min="8" max="8" width="17.6640625" style="18" customWidth="1"/>
    <col min="9" max="16384" width="11.441406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138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89" t="s">
        <v>50</v>
      </c>
    </row>
    <row r="6" spans="1:17" x14ac:dyDescent="0.2">
      <c r="J6" s="460"/>
      <c r="K6" s="460"/>
      <c r="L6" s="460"/>
      <c r="M6" s="460"/>
      <c r="N6" s="460"/>
      <c r="O6" s="460"/>
      <c r="P6" s="460"/>
      <c r="Q6" s="460"/>
    </row>
    <row r="7" spans="1:17" ht="10.8" thickBot="1" x14ac:dyDescent="0.25">
      <c r="A7" s="3" t="s">
        <v>52</v>
      </c>
    </row>
    <row r="8" spans="1:17" ht="52.5" customHeight="1" thickBot="1" x14ac:dyDescent="0.25">
      <c r="A8" s="461" t="s">
        <v>1036</v>
      </c>
      <c r="B8" s="462"/>
      <c r="C8" s="462"/>
      <c r="D8" s="462"/>
      <c r="E8" s="462"/>
      <c r="F8" s="462"/>
      <c r="G8" s="462"/>
      <c r="H8" s="463"/>
    </row>
  </sheetData>
  <mergeCells count="2">
    <mergeCell ref="J6:Q6"/>
    <mergeCell ref="A8:H8"/>
  </mergeCells>
  <pageMargins left="0.7" right="0.7" top="0.75" bottom="0.75" header="0.3" footer="0.3"/>
  <pageSetup scale="84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ColWidth="11.44140625" defaultRowHeight="10.199999999999999" x14ac:dyDescent="0.2"/>
  <cols>
    <col min="1" max="1" width="20.6640625" style="18" customWidth="1"/>
    <col min="2" max="7" width="11.44140625" style="18"/>
    <col min="8" max="8" width="17.6640625" style="18" customWidth="1"/>
    <col min="9" max="16384" width="11.441406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138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460"/>
      <c r="K6" s="460"/>
      <c r="L6" s="460"/>
      <c r="M6" s="460"/>
      <c r="N6" s="460"/>
      <c r="O6" s="460"/>
      <c r="P6" s="460"/>
      <c r="Q6" s="460"/>
    </row>
    <row r="7" spans="1:17" x14ac:dyDescent="0.2">
      <c r="A7" s="3" t="s">
        <v>52</v>
      </c>
    </row>
    <row r="8" spans="1:17" ht="52.5" customHeight="1" x14ac:dyDescent="0.2">
      <c r="A8" s="466" t="s">
        <v>53</v>
      </c>
      <c r="B8" s="466"/>
      <c r="C8" s="466"/>
      <c r="D8" s="466"/>
      <c r="E8" s="466"/>
      <c r="F8" s="466"/>
      <c r="G8" s="466"/>
      <c r="H8" s="466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6"/>
  <sheetViews>
    <sheetView zoomScaleNormal="100" zoomScaleSheetLayoutView="100" workbookViewId="0">
      <selection sqref="A1:D26"/>
    </sheetView>
  </sheetViews>
  <sheetFormatPr baseColWidth="10" defaultColWidth="11.44140625" defaultRowHeight="10.199999999999999" x14ac:dyDescent="0.2"/>
  <cols>
    <col min="1" max="1" width="23.109375" style="89" customWidth="1"/>
    <col min="2" max="2" width="34.5546875" style="89" bestFit="1" customWidth="1"/>
    <col min="3" max="3" width="8.6640625" style="7" bestFit="1" customWidth="1"/>
    <col min="4" max="4" width="17.6640625" style="89" customWidth="1"/>
    <col min="5" max="16384" width="11.44140625" style="89"/>
  </cols>
  <sheetData>
    <row r="1" spans="1:4" ht="11.25" x14ac:dyDescent="0.2">
      <c r="A1" s="21" t="s">
        <v>43</v>
      </c>
      <c r="B1" s="21"/>
      <c r="C1" s="4"/>
      <c r="D1" s="5"/>
    </row>
    <row r="2" spans="1:4" ht="11.25" x14ac:dyDescent="0.2">
      <c r="A2" s="21" t="s">
        <v>138</v>
      </c>
      <c r="B2" s="21"/>
      <c r="C2" s="4"/>
    </row>
    <row r="3" spans="1:4" ht="11.25" x14ac:dyDescent="0.2">
      <c r="A3" s="12"/>
      <c r="B3" s="12"/>
      <c r="C3" s="22"/>
      <c r="D3" s="12"/>
    </row>
    <row r="4" spans="1:4" ht="11.25" x14ac:dyDescent="0.2">
      <c r="A4" s="12"/>
      <c r="B4" s="12"/>
      <c r="C4" s="22"/>
      <c r="D4" s="12"/>
    </row>
    <row r="5" spans="1:4" s="239" customFormat="1" x14ac:dyDescent="0.3">
      <c r="A5" s="290" t="s">
        <v>329</v>
      </c>
      <c r="B5" s="299"/>
      <c r="C5" s="298"/>
      <c r="D5" s="297" t="s">
        <v>326</v>
      </c>
    </row>
    <row r="6" spans="1:4" ht="11.25" x14ac:dyDescent="0.2">
      <c r="A6" s="295"/>
      <c r="B6" s="295"/>
      <c r="C6" s="296"/>
      <c r="D6" s="295"/>
    </row>
    <row r="7" spans="1:4" ht="11.25" x14ac:dyDescent="0.2">
      <c r="A7" s="211" t="s">
        <v>45</v>
      </c>
      <c r="B7" s="210" t="s">
        <v>46</v>
      </c>
      <c r="C7" s="208" t="s">
        <v>241</v>
      </c>
      <c r="D7" s="294" t="s">
        <v>259</v>
      </c>
    </row>
    <row r="8" spans="1:4" ht="11.25" x14ac:dyDescent="0.2">
      <c r="A8" s="413" t="s">
        <v>1037</v>
      </c>
      <c r="B8" s="413" t="s">
        <v>1038</v>
      </c>
      <c r="C8" s="292">
        <v>2310</v>
      </c>
      <c r="D8" s="293"/>
    </row>
    <row r="9" spans="1:4" ht="11.25" x14ac:dyDescent="0.2">
      <c r="A9" s="413" t="s">
        <v>1039</v>
      </c>
      <c r="B9" s="413" t="s">
        <v>1040</v>
      </c>
      <c r="C9" s="292">
        <v>22000</v>
      </c>
      <c r="D9" s="293"/>
    </row>
    <row r="10" spans="1:4" ht="11.25" x14ac:dyDescent="0.2">
      <c r="A10" s="413" t="s">
        <v>1041</v>
      </c>
      <c r="B10" s="413" t="s">
        <v>1042</v>
      </c>
      <c r="C10" s="292">
        <v>54050</v>
      </c>
      <c r="D10" s="293"/>
    </row>
    <row r="11" spans="1:4" ht="11.25" x14ac:dyDescent="0.2">
      <c r="A11" s="413" t="s">
        <v>1043</v>
      </c>
      <c r="B11" s="413" t="s">
        <v>1044</v>
      </c>
      <c r="C11" s="292">
        <v>5000</v>
      </c>
      <c r="D11" s="293"/>
    </row>
    <row r="12" spans="1:4" ht="11.25" x14ac:dyDescent="0.2">
      <c r="A12" s="413" t="s">
        <v>1045</v>
      </c>
      <c r="B12" s="413" t="s">
        <v>1046</v>
      </c>
      <c r="C12" s="292">
        <v>28000</v>
      </c>
      <c r="D12" s="293"/>
    </row>
    <row r="13" spans="1:4" ht="11.25" x14ac:dyDescent="0.2">
      <c r="A13" s="413" t="s">
        <v>1047</v>
      </c>
      <c r="B13" s="413" t="s">
        <v>1048</v>
      </c>
      <c r="C13" s="292">
        <v>14513.92</v>
      </c>
      <c r="D13" s="293"/>
    </row>
    <row r="14" spans="1:4" ht="11.25" x14ac:dyDescent="0.2">
      <c r="A14" s="413" t="s">
        <v>1049</v>
      </c>
      <c r="B14" s="413" t="s">
        <v>1050</v>
      </c>
      <c r="C14" s="292">
        <v>147626.23999999999</v>
      </c>
      <c r="D14" s="293"/>
    </row>
    <row r="15" spans="1:4" ht="11.25" x14ac:dyDescent="0.2">
      <c r="A15" s="413" t="s">
        <v>1051</v>
      </c>
      <c r="B15" s="413" t="s">
        <v>1052</v>
      </c>
      <c r="C15" s="292">
        <v>18000</v>
      </c>
      <c r="D15" s="293"/>
    </row>
    <row r="16" spans="1:4" ht="11.25" x14ac:dyDescent="0.2">
      <c r="A16" s="413" t="s">
        <v>1053</v>
      </c>
      <c r="B16" s="413" t="s">
        <v>1054</v>
      </c>
      <c r="C16" s="292">
        <v>87200</v>
      </c>
      <c r="D16" s="293"/>
    </row>
    <row r="17" spans="1:4" ht="11.25" x14ac:dyDescent="0.2">
      <c r="A17" s="413" t="s">
        <v>1055</v>
      </c>
      <c r="B17" s="413" t="s">
        <v>1056</v>
      </c>
      <c r="C17" s="292">
        <v>24360</v>
      </c>
      <c r="D17" s="293"/>
    </row>
    <row r="18" spans="1:4" ht="11.25" x14ac:dyDescent="0.2">
      <c r="A18" s="413" t="s">
        <v>1057</v>
      </c>
      <c r="B18" s="413" t="s">
        <v>1058</v>
      </c>
      <c r="C18" s="292">
        <v>438247.1</v>
      </c>
      <c r="D18" s="293"/>
    </row>
    <row r="19" spans="1:4" ht="11.25" x14ac:dyDescent="0.2">
      <c r="A19" s="234"/>
      <c r="B19" s="234" t="s">
        <v>328</v>
      </c>
      <c r="C19" s="216">
        <f>SUM(C8:C18)</f>
        <v>841307.26</v>
      </c>
      <c r="D19" s="291"/>
    </row>
    <row r="22" spans="1:4" ht="11.25" x14ac:dyDescent="0.2">
      <c r="A22" s="290" t="s">
        <v>327</v>
      </c>
      <c r="B22" s="299"/>
      <c r="C22" s="298"/>
      <c r="D22" s="297" t="s">
        <v>326</v>
      </c>
    </row>
    <row r="23" spans="1:4" ht="11.25" x14ac:dyDescent="0.2">
      <c r="A23" s="295"/>
      <c r="B23" s="295"/>
      <c r="C23" s="296"/>
      <c r="D23" s="295"/>
    </row>
    <row r="24" spans="1:4" ht="11.25" x14ac:dyDescent="0.2">
      <c r="A24" s="211" t="s">
        <v>45</v>
      </c>
      <c r="B24" s="210" t="s">
        <v>46</v>
      </c>
      <c r="C24" s="208" t="s">
        <v>241</v>
      </c>
      <c r="D24" s="294" t="s">
        <v>259</v>
      </c>
    </row>
    <row r="25" spans="1:4" ht="11.25" x14ac:dyDescent="0.2">
      <c r="A25" s="266"/>
      <c r="B25" s="401" t="s">
        <v>461</v>
      </c>
      <c r="C25" s="214"/>
      <c r="D25" s="293"/>
    </row>
    <row r="26" spans="1:4" x14ac:dyDescent="0.2">
      <c r="A26" s="234"/>
      <c r="B26" s="234" t="s">
        <v>325</v>
      </c>
      <c r="C26" s="216">
        <f>SUM(C25:C25)</f>
        <v>0</v>
      </c>
      <c r="D26" s="291"/>
    </row>
  </sheetData>
  <dataValidations count="4">
    <dataValidation allowBlank="1" showInputMessage="1" showErrorMessage="1" prompt="Saldo final de la Información Financiera Trimestral que se presenta (trimestral: 1er, 2do, 3ro. o 4to.)." sqref="C7 C24"/>
    <dataValidation allowBlank="1" showInputMessage="1" showErrorMessage="1" prompt="Corresponde al número de la cuenta de acuerdo al Plan de Cuentas emitido por el CONAC (DOF 23/12/2015)." sqref="A7 A24"/>
    <dataValidation allowBlank="1" showInputMessage="1" showErrorMessage="1" prompt="Corresponde al nombre o descripción de la cuenta de acuerdo al Plan de Cuentas emitido por el CONAC." sqref="B7 B24"/>
    <dataValidation allowBlank="1" showInputMessage="1" showErrorMessage="1" prompt="Características cualitativas significativas que les impacten financieramente." sqref="D7 D24"/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4" width="17.6640625" style="6" customWidth="1"/>
    <col min="5" max="16384" width="11.44140625" style="6"/>
  </cols>
  <sheetData>
    <row r="2" spans="1:4" ht="15" customHeight="1" x14ac:dyDescent="0.2">
      <c r="A2" s="450" t="s">
        <v>142</v>
      </c>
      <c r="B2" s="451"/>
      <c r="C2" s="88"/>
      <c r="D2" s="88"/>
    </row>
    <row r="3" spans="1:4" ht="10.8" thickBot="1" x14ac:dyDescent="0.25">
      <c r="A3" s="88"/>
      <c r="B3" s="88"/>
      <c r="C3" s="88"/>
      <c r="D3" s="88"/>
    </row>
    <row r="4" spans="1:4" ht="14.1" customHeight="1" x14ac:dyDescent="0.2">
      <c r="A4" s="137" t="s">
        <v>233</v>
      </c>
      <c r="B4" s="94"/>
      <c r="C4" s="94"/>
      <c r="D4" s="95"/>
    </row>
    <row r="5" spans="1:4" ht="14.1" customHeight="1" x14ac:dyDescent="0.2">
      <c r="A5" s="139" t="s">
        <v>143</v>
      </c>
      <c r="B5" s="12"/>
      <c r="C5" s="12"/>
      <c r="D5" s="96"/>
    </row>
    <row r="6" spans="1:4" ht="14.1" customHeight="1" x14ac:dyDescent="0.2">
      <c r="A6" s="139" t="s">
        <v>172</v>
      </c>
      <c r="B6" s="105"/>
      <c r="C6" s="105"/>
      <c r="D6" s="106"/>
    </row>
    <row r="7" spans="1:4" ht="14.1" customHeight="1" thickBot="1" x14ac:dyDescent="0.25">
      <c r="A7" s="144" t="s">
        <v>173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41"/>
  <sheetViews>
    <sheetView zoomScaleNormal="100" zoomScaleSheetLayoutView="100" workbookViewId="0">
      <selection sqref="A1:H441"/>
    </sheetView>
  </sheetViews>
  <sheetFormatPr baseColWidth="10" defaultColWidth="13.6640625" defaultRowHeight="10.199999999999999" x14ac:dyDescent="0.2"/>
  <cols>
    <col min="1" max="1" width="21.6640625" style="89" customWidth="1"/>
    <col min="2" max="2" width="33.5546875" style="89" bestFit="1" customWidth="1"/>
    <col min="3" max="4" width="11.6640625" style="7" bestFit="1" customWidth="1"/>
    <col min="5" max="6" width="8.88671875" style="7" bestFit="1" customWidth="1"/>
    <col min="7" max="7" width="8.5546875" style="7" bestFit="1" customWidth="1"/>
    <col min="8" max="8" width="17.6640625" style="89" customWidth="1"/>
    <col min="9" max="16384" width="13.6640625" style="89"/>
  </cols>
  <sheetData>
    <row r="1" spans="1:8" ht="11.25" customHeight="1" x14ac:dyDescent="0.2">
      <c r="A1" s="3" t="s">
        <v>43</v>
      </c>
      <c r="B1" s="3"/>
      <c r="C1" s="230"/>
      <c r="D1" s="230"/>
      <c r="E1" s="230"/>
      <c r="F1" s="230"/>
      <c r="G1" s="230"/>
      <c r="H1" s="5"/>
    </row>
    <row r="2" spans="1:8" x14ac:dyDescent="0.2">
      <c r="A2" s="3" t="s">
        <v>138</v>
      </c>
      <c r="B2" s="3"/>
      <c r="C2" s="230"/>
      <c r="D2" s="230"/>
      <c r="E2" s="230"/>
      <c r="F2" s="230"/>
      <c r="G2" s="230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00" t="s">
        <v>334</v>
      </c>
      <c r="B5" s="189"/>
      <c r="C5" s="23"/>
      <c r="D5" s="23"/>
      <c r="E5" s="23"/>
      <c r="F5" s="23"/>
      <c r="G5" s="23"/>
      <c r="H5" s="303" t="s">
        <v>331</v>
      </c>
    </row>
    <row r="6" spans="1:8" x14ac:dyDescent="0.2">
      <c r="A6" s="267"/>
    </row>
    <row r="7" spans="1:8" ht="15" customHeight="1" x14ac:dyDescent="0.2">
      <c r="A7" s="211" t="s">
        <v>45</v>
      </c>
      <c r="B7" s="210" t="s">
        <v>46</v>
      </c>
      <c r="C7" s="208" t="s">
        <v>241</v>
      </c>
      <c r="D7" s="247" t="s">
        <v>263</v>
      </c>
      <c r="E7" s="247" t="s">
        <v>262</v>
      </c>
      <c r="F7" s="247" t="s">
        <v>261</v>
      </c>
      <c r="G7" s="246" t="s">
        <v>260</v>
      </c>
      <c r="H7" s="210" t="s">
        <v>259</v>
      </c>
    </row>
    <row r="8" spans="1:8" x14ac:dyDescent="0.2">
      <c r="A8" s="413" t="s">
        <v>1059</v>
      </c>
      <c r="B8" s="413" t="s">
        <v>1060</v>
      </c>
      <c r="C8" s="205">
        <v>28004718</v>
      </c>
      <c r="D8" s="205">
        <f>+C8</f>
        <v>28004718</v>
      </c>
      <c r="E8" s="205"/>
      <c r="F8" s="205"/>
      <c r="G8" s="205"/>
      <c r="H8" s="302"/>
    </row>
    <row r="9" spans="1:8" x14ac:dyDescent="0.2">
      <c r="A9" s="413" t="s">
        <v>1061</v>
      </c>
      <c r="B9" s="413" t="s">
        <v>1062</v>
      </c>
      <c r="C9" s="205">
        <v>1714086.89</v>
      </c>
      <c r="D9" s="205">
        <f t="shared" ref="D9:D72" si="0">+C9</f>
        <v>1714086.89</v>
      </c>
      <c r="E9" s="205"/>
      <c r="F9" s="205"/>
      <c r="G9" s="205"/>
      <c r="H9" s="302"/>
    </row>
    <row r="10" spans="1:8" ht="20.399999999999999" x14ac:dyDescent="0.2">
      <c r="A10" s="206" t="s">
        <v>1063</v>
      </c>
      <c r="B10" s="206" t="s">
        <v>1064</v>
      </c>
      <c r="C10" s="205">
        <v>15445.4</v>
      </c>
      <c r="D10" s="205">
        <f t="shared" si="0"/>
        <v>15445.4</v>
      </c>
      <c r="E10" s="205"/>
      <c r="F10" s="205"/>
      <c r="G10" s="205"/>
      <c r="H10" s="302"/>
    </row>
    <row r="11" spans="1:8" x14ac:dyDescent="0.2">
      <c r="A11" s="206" t="s">
        <v>1065</v>
      </c>
      <c r="B11" s="206" t="s">
        <v>1066</v>
      </c>
      <c r="C11" s="205">
        <v>201972.15</v>
      </c>
      <c r="D11" s="205">
        <f t="shared" si="0"/>
        <v>201972.15</v>
      </c>
      <c r="E11" s="205"/>
      <c r="F11" s="205"/>
      <c r="G11" s="205"/>
      <c r="H11" s="302"/>
    </row>
    <row r="12" spans="1:8" x14ac:dyDescent="0.2">
      <c r="A12" s="206" t="s">
        <v>1067</v>
      </c>
      <c r="B12" s="206" t="s">
        <v>1068</v>
      </c>
      <c r="C12" s="205">
        <v>10537.99</v>
      </c>
      <c r="D12" s="205">
        <f t="shared" si="0"/>
        <v>10537.99</v>
      </c>
      <c r="E12" s="205"/>
      <c r="F12" s="205"/>
      <c r="G12" s="205"/>
      <c r="H12" s="302"/>
    </row>
    <row r="13" spans="1:8" x14ac:dyDescent="0.2">
      <c r="A13" s="206" t="s">
        <v>1069</v>
      </c>
      <c r="B13" s="206" t="s">
        <v>1070</v>
      </c>
      <c r="C13" s="205">
        <v>11600</v>
      </c>
      <c r="D13" s="205">
        <f t="shared" si="0"/>
        <v>11600</v>
      </c>
      <c r="E13" s="205"/>
      <c r="F13" s="205"/>
      <c r="G13" s="205"/>
      <c r="H13" s="302"/>
    </row>
    <row r="14" spans="1:8" x14ac:dyDescent="0.2">
      <c r="A14" s="206" t="s">
        <v>1071</v>
      </c>
      <c r="B14" s="206" t="s">
        <v>1072</v>
      </c>
      <c r="C14" s="205">
        <v>11600</v>
      </c>
      <c r="D14" s="205">
        <f t="shared" si="0"/>
        <v>11600</v>
      </c>
      <c r="E14" s="205"/>
      <c r="F14" s="205"/>
      <c r="G14" s="205"/>
      <c r="H14" s="302"/>
    </row>
    <row r="15" spans="1:8" x14ac:dyDescent="0.2">
      <c r="A15" s="206" t="s">
        <v>1073</v>
      </c>
      <c r="B15" s="206" t="s">
        <v>1074</v>
      </c>
      <c r="C15" s="205">
        <v>11600</v>
      </c>
      <c r="D15" s="205">
        <f t="shared" si="0"/>
        <v>11600</v>
      </c>
      <c r="E15" s="205"/>
      <c r="F15" s="205"/>
      <c r="G15" s="205"/>
      <c r="H15" s="302"/>
    </row>
    <row r="16" spans="1:8" x14ac:dyDescent="0.2">
      <c r="A16" s="206" t="s">
        <v>1075</v>
      </c>
      <c r="B16" s="206" t="s">
        <v>1076</v>
      </c>
      <c r="C16" s="205">
        <v>15607.8</v>
      </c>
      <c r="D16" s="205">
        <f t="shared" si="0"/>
        <v>15607.8</v>
      </c>
      <c r="E16" s="205"/>
      <c r="F16" s="205"/>
      <c r="G16" s="205"/>
      <c r="H16" s="302"/>
    </row>
    <row r="17" spans="1:8" x14ac:dyDescent="0.2">
      <c r="A17" s="206" t="s">
        <v>1077</v>
      </c>
      <c r="B17" s="206" t="s">
        <v>1078</v>
      </c>
      <c r="C17" s="205">
        <v>307200</v>
      </c>
      <c r="D17" s="205">
        <f t="shared" si="0"/>
        <v>307200</v>
      </c>
      <c r="E17" s="205"/>
      <c r="F17" s="205"/>
      <c r="G17" s="205"/>
      <c r="H17" s="302"/>
    </row>
    <row r="18" spans="1:8" ht="20.399999999999999" x14ac:dyDescent="0.2">
      <c r="A18" s="206" t="s">
        <v>1079</v>
      </c>
      <c r="B18" s="206" t="s">
        <v>1080</v>
      </c>
      <c r="C18" s="205">
        <v>7623.29</v>
      </c>
      <c r="D18" s="205">
        <f t="shared" si="0"/>
        <v>7623.29</v>
      </c>
      <c r="E18" s="205"/>
      <c r="F18" s="205"/>
      <c r="G18" s="205"/>
      <c r="H18" s="302"/>
    </row>
    <row r="19" spans="1:8" x14ac:dyDescent="0.2">
      <c r="A19" s="206" t="s">
        <v>1081</v>
      </c>
      <c r="B19" s="206" t="s">
        <v>1082</v>
      </c>
      <c r="C19" s="205">
        <v>2463.84</v>
      </c>
      <c r="D19" s="205">
        <f t="shared" si="0"/>
        <v>2463.84</v>
      </c>
      <c r="E19" s="205"/>
      <c r="F19" s="205"/>
      <c r="G19" s="205"/>
      <c r="H19" s="302"/>
    </row>
    <row r="20" spans="1:8" x14ac:dyDescent="0.2">
      <c r="A20" s="206" t="s">
        <v>1083</v>
      </c>
      <c r="B20" s="206" t="s">
        <v>1084</v>
      </c>
      <c r="C20" s="205">
        <v>423300</v>
      </c>
      <c r="D20" s="205">
        <f t="shared" si="0"/>
        <v>423300</v>
      </c>
      <c r="E20" s="205"/>
      <c r="F20" s="205"/>
      <c r="G20" s="205"/>
      <c r="H20" s="302"/>
    </row>
    <row r="21" spans="1:8" x14ac:dyDescent="0.2">
      <c r="A21" s="206" t="s">
        <v>1085</v>
      </c>
      <c r="B21" s="206" t="s">
        <v>1086</v>
      </c>
      <c r="C21" s="205">
        <v>10325127.92</v>
      </c>
      <c r="D21" s="205">
        <f t="shared" si="0"/>
        <v>10325127.92</v>
      </c>
      <c r="E21" s="205"/>
      <c r="F21" s="205"/>
      <c r="G21" s="205"/>
      <c r="H21" s="302"/>
    </row>
    <row r="22" spans="1:8" ht="20.399999999999999" x14ac:dyDescent="0.2">
      <c r="A22" s="206" t="s">
        <v>1087</v>
      </c>
      <c r="B22" s="206" t="s">
        <v>1088</v>
      </c>
      <c r="C22" s="205">
        <v>3770000</v>
      </c>
      <c r="D22" s="205">
        <f t="shared" si="0"/>
        <v>3770000</v>
      </c>
      <c r="E22" s="205"/>
      <c r="F22" s="205"/>
      <c r="G22" s="205"/>
      <c r="H22" s="302"/>
    </row>
    <row r="23" spans="1:8" x14ac:dyDescent="0.2">
      <c r="A23" s="206" t="s">
        <v>1089</v>
      </c>
      <c r="B23" s="206" t="s">
        <v>1090</v>
      </c>
      <c r="C23" s="205">
        <v>7910.45</v>
      </c>
      <c r="D23" s="205">
        <f t="shared" si="0"/>
        <v>7910.45</v>
      </c>
      <c r="E23" s="205"/>
      <c r="F23" s="205"/>
      <c r="G23" s="205"/>
      <c r="H23" s="302"/>
    </row>
    <row r="24" spans="1:8" x14ac:dyDescent="0.2">
      <c r="A24" s="206" t="s">
        <v>1091</v>
      </c>
      <c r="B24" s="206" t="s">
        <v>1092</v>
      </c>
      <c r="C24" s="205">
        <v>5678.2</v>
      </c>
      <c r="D24" s="205">
        <f t="shared" si="0"/>
        <v>5678.2</v>
      </c>
      <c r="E24" s="205"/>
      <c r="F24" s="205"/>
      <c r="G24" s="205"/>
      <c r="H24" s="302"/>
    </row>
    <row r="25" spans="1:8" x14ac:dyDescent="0.2">
      <c r="A25" s="206" t="s">
        <v>1093</v>
      </c>
      <c r="B25" s="206" t="s">
        <v>1094</v>
      </c>
      <c r="C25" s="205">
        <v>997.6</v>
      </c>
      <c r="D25" s="205">
        <f t="shared" si="0"/>
        <v>997.6</v>
      </c>
      <c r="E25" s="205"/>
      <c r="F25" s="205"/>
      <c r="G25" s="205"/>
      <c r="H25" s="302"/>
    </row>
    <row r="26" spans="1:8" x14ac:dyDescent="0.2">
      <c r="A26" s="206" t="s">
        <v>1095</v>
      </c>
      <c r="B26" s="206" t="s">
        <v>1096</v>
      </c>
      <c r="C26" s="205">
        <v>495993.96</v>
      </c>
      <c r="D26" s="205">
        <f t="shared" si="0"/>
        <v>495993.96</v>
      </c>
      <c r="E26" s="205"/>
      <c r="F26" s="205"/>
      <c r="G26" s="205"/>
      <c r="H26" s="302"/>
    </row>
    <row r="27" spans="1:8" x14ac:dyDescent="0.2">
      <c r="A27" s="206" t="s">
        <v>1097</v>
      </c>
      <c r="B27" s="206" t="s">
        <v>1098</v>
      </c>
      <c r="C27" s="205">
        <v>48372</v>
      </c>
      <c r="D27" s="205">
        <f t="shared" si="0"/>
        <v>48372</v>
      </c>
      <c r="E27" s="205"/>
      <c r="F27" s="205"/>
      <c r="G27" s="205"/>
      <c r="H27" s="302"/>
    </row>
    <row r="28" spans="1:8" ht="20.399999999999999" x14ac:dyDescent="0.2">
      <c r="A28" s="206" t="s">
        <v>1099</v>
      </c>
      <c r="B28" s="206" t="s">
        <v>1100</v>
      </c>
      <c r="C28" s="205">
        <v>15258314.16</v>
      </c>
      <c r="D28" s="205">
        <f t="shared" si="0"/>
        <v>15258314.16</v>
      </c>
      <c r="E28" s="205"/>
      <c r="F28" s="205"/>
      <c r="G28" s="205"/>
      <c r="H28" s="302"/>
    </row>
    <row r="29" spans="1:8" x14ac:dyDescent="0.2">
      <c r="A29" s="206" t="s">
        <v>1101</v>
      </c>
      <c r="B29" s="206" t="s">
        <v>1102</v>
      </c>
      <c r="C29" s="205">
        <v>129000</v>
      </c>
      <c r="D29" s="205">
        <f t="shared" si="0"/>
        <v>129000</v>
      </c>
      <c r="E29" s="205"/>
      <c r="F29" s="205"/>
      <c r="G29" s="205"/>
      <c r="H29" s="302"/>
    </row>
    <row r="30" spans="1:8" x14ac:dyDescent="0.2">
      <c r="A30" s="206" t="s">
        <v>1103</v>
      </c>
      <c r="B30" s="206" t="s">
        <v>1104</v>
      </c>
      <c r="C30" s="205">
        <v>20090.54</v>
      </c>
      <c r="D30" s="205">
        <f t="shared" si="0"/>
        <v>20090.54</v>
      </c>
      <c r="E30" s="205"/>
      <c r="F30" s="205"/>
      <c r="G30" s="205"/>
      <c r="H30" s="302"/>
    </row>
    <row r="31" spans="1:8" ht="20.399999999999999" x14ac:dyDescent="0.2">
      <c r="A31" s="206" t="s">
        <v>1105</v>
      </c>
      <c r="B31" s="206" t="s">
        <v>1106</v>
      </c>
      <c r="C31" s="205">
        <v>20664.939999999999</v>
      </c>
      <c r="D31" s="205">
        <f t="shared" si="0"/>
        <v>20664.939999999999</v>
      </c>
      <c r="E31" s="205"/>
      <c r="F31" s="205"/>
      <c r="G31" s="205"/>
      <c r="H31" s="302"/>
    </row>
    <row r="32" spans="1:8" x14ac:dyDescent="0.2">
      <c r="A32" s="206" t="s">
        <v>1107</v>
      </c>
      <c r="B32" s="206" t="s">
        <v>1108</v>
      </c>
      <c r="C32" s="205">
        <v>131845.6</v>
      </c>
      <c r="D32" s="205">
        <f t="shared" si="0"/>
        <v>131845.6</v>
      </c>
      <c r="E32" s="205"/>
      <c r="F32" s="205"/>
      <c r="G32" s="205"/>
      <c r="H32" s="302"/>
    </row>
    <row r="33" spans="1:8" x14ac:dyDescent="0.2">
      <c r="A33" s="206" t="s">
        <v>1109</v>
      </c>
      <c r="B33" s="206" t="s">
        <v>1110</v>
      </c>
      <c r="C33" s="205">
        <v>22994.13</v>
      </c>
      <c r="D33" s="205">
        <f t="shared" si="0"/>
        <v>22994.13</v>
      </c>
      <c r="E33" s="205"/>
      <c r="F33" s="205"/>
      <c r="G33" s="205"/>
      <c r="H33" s="302"/>
    </row>
    <row r="34" spans="1:8" x14ac:dyDescent="0.2">
      <c r="A34" s="206" t="s">
        <v>1111</v>
      </c>
      <c r="B34" s="206" t="s">
        <v>1112</v>
      </c>
      <c r="C34" s="205">
        <v>326620.49</v>
      </c>
      <c r="D34" s="205">
        <f t="shared" si="0"/>
        <v>326620.49</v>
      </c>
      <c r="E34" s="205"/>
      <c r="F34" s="205"/>
      <c r="G34" s="205"/>
      <c r="H34" s="302"/>
    </row>
    <row r="35" spans="1:8" ht="20.399999999999999" x14ac:dyDescent="0.2">
      <c r="A35" s="206" t="s">
        <v>1113</v>
      </c>
      <c r="B35" s="206" t="s">
        <v>1114</v>
      </c>
      <c r="C35" s="205">
        <v>2887004.99</v>
      </c>
      <c r="D35" s="205">
        <f t="shared" si="0"/>
        <v>2887004.99</v>
      </c>
      <c r="E35" s="205"/>
      <c r="F35" s="205"/>
      <c r="G35" s="205"/>
      <c r="H35" s="302"/>
    </row>
    <row r="36" spans="1:8" ht="20.399999999999999" x14ac:dyDescent="0.2">
      <c r="A36" s="206" t="s">
        <v>1115</v>
      </c>
      <c r="B36" s="206" t="s">
        <v>1116</v>
      </c>
      <c r="C36" s="205">
        <v>9513.39</v>
      </c>
      <c r="D36" s="205">
        <f t="shared" si="0"/>
        <v>9513.39</v>
      </c>
      <c r="E36" s="205"/>
      <c r="F36" s="205"/>
      <c r="G36" s="205"/>
      <c r="H36" s="302"/>
    </row>
    <row r="37" spans="1:8" x14ac:dyDescent="0.2">
      <c r="A37" s="206" t="s">
        <v>1117</v>
      </c>
      <c r="B37" s="206" t="s">
        <v>1118</v>
      </c>
      <c r="C37" s="205">
        <v>25958.5</v>
      </c>
      <c r="D37" s="205">
        <f t="shared" si="0"/>
        <v>25958.5</v>
      </c>
      <c r="E37" s="205"/>
      <c r="F37" s="205"/>
      <c r="G37" s="205"/>
      <c r="H37" s="302"/>
    </row>
    <row r="38" spans="1:8" x14ac:dyDescent="0.2">
      <c r="A38" s="206" t="s">
        <v>1119</v>
      </c>
      <c r="B38" s="206" t="s">
        <v>1120</v>
      </c>
      <c r="C38" s="205">
        <v>266173.59999999998</v>
      </c>
      <c r="D38" s="205">
        <f t="shared" si="0"/>
        <v>266173.59999999998</v>
      </c>
      <c r="E38" s="205"/>
      <c r="F38" s="205"/>
      <c r="G38" s="205"/>
      <c r="H38" s="302"/>
    </row>
    <row r="39" spans="1:8" x14ac:dyDescent="0.2">
      <c r="A39" s="206" t="s">
        <v>1121</v>
      </c>
      <c r="B39" s="206" t="s">
        <v>1122</v>
      </c>
      <c r="C39" s="205">
        <v>1144.92</v>
      </c>
      <c r="D39" s="205">
        <f t="shared" si="0"/>
        <v>1144.92</v>
      </c>
      <c r="E39" s="205"/>
      <c r="F39" s="205"/>
      <c r="G39" s="205"/>
      <c r="H39" s="302"/>
    </row>
    <row r="40" spans="1:8" x14ac:dyDescent="0.2">
      <c r="A40" s="206" t="s">
        <v>1123</v>
      </c>
      <c r="B40" s="206" t="s">
        <v>1124</v>
      </c>
      <c r="C40" s="205">
        <v>335183.15999999997</v>
      </c>
      <c r="D40" s="205">
        <f t="shared" si="0"/>
        <v>335183.15999999997</v>
      </c>
      <c r="E40" s="205"/>
      <c r="F40" s="205"/>
      <c r="G40" s="205"/>
      <c r="H40" s="302"/>
    </row>
    <row r="41" spans="1:8" x14ac:dyDescent="0.2">
      <c r="A41" s="206" t="s">
        <v>1125</v>
      </c>
      <c r="B41" s="206" t="s">
        <v>1126</v>
      </c>
      <c r="C41" s="205">
        <v>21460</v>
      </c>
      <c r="D41" s="205">
        <f t="shared" si="0"/>
        <v>21460</v>
      </c>
      <c r="E41" s="205"/>
      <c r="F41" s="205"/>
      <c r="G41" s="205"/>
      <c r="H41" s="302"/>
    </row>
    <row r="42" spans="1:8" x14ac:dyDescent="0.2">
      <c r="A42" s="206" t="s">
        <v>1127</v>
      </c>
      <c r="B42" s="206" t="s">
        <v>1128</v>
      </c>
      <c r="C42" s="205">
        <v>74477.8</v>
      </c>
      <c r="D42" s="205">
        <f t="shared" si="0"/>
        <v>74477.8</v>
      </c>
      <c r="E42" s="205"/>
      <c r="F42" s="205"/>
      <c r="G42" s="205"/>
      <c r="H42" s="302"/>
    </row>
    <row r="43" spans="1:8" x14ac:dyDescent="0.2">
      <c r="A43" s="206" t="s">
        <v>1129</v>
      </c>
      <c r="B43" s="206" t="s">
        <v>1130</v>
      </c>
      <c r="C43" s="205">
        <v>137454.47</v>
      </c>
      <c r="D43" s="205">
        <f t="shared" si="0"/>
        <v>137454.47</v>
      </c>
      <c r="E43" s="205"/>
      <c r="F43" s="205"/>
      <c r="G43" s="205"/>
      <c r="H43" s="302"/>
    </row>
    <row r="44" spans="1:8" x14ac:dyDescent="0.2">
      <c r="A44" s="206" t="s">
        <v>1131</v>
      </c>
      <c r="B44" s="206" t="s">
        <v>1132</v>
      </c>
      <c r="C44" s="205">
        <v>226798.56</v>
      </c>
      <c r="D44" s="205">
        <f t="shared" si="0"/>
        <v>226798.56</v>
      </c>
      <c r="E44" s="205"/>
      <c r="F44" s="205"/>
      <c r="G44" s="205"/>
      <c r="H44" s="302"/>
    </row>
    <row r="45" spans="1:8" x14ac:dyDescent="0.2">
      <c r="A45" s="206" t="s">
        <v>1133</v>
      </c>
      <c r="B45" s="206" t="s">
        <v>1134</v>
      </c>
      <c r="C45" s="205">
        <v>303281.68</v>
      </c>
      <c r="D45" s="205">
        <f t="shared" si="0"/>
        <v>303281.68</v>
      </c>
      <c r="E45" s="205"/>
      <c r="F45" s="205"/>
      <c r="G45" s="205"/>
      <c r="H45" s="302"/>
    </row>
    <row r="46" spans="1:8" x14ac:dyDescent="0.2">
      <c r="A46" s="206" t="s">
        <v>1135</v>
      </c>
      <c r="B46" s="206" t="s">
        <v>1136</v>
      </c>
      <c r="C46" s="205">
        <v>22968</v>
      </c>
      <c r="D46" s="205">
        <f t="shared" si="0"/>
        <v>22968</v>
      </c>
      <c r="E46" s="205"/>
      <c r="F46" s="205"/>
      <c r="G46" s="205"/>
      <c r="H46" s="302"/>
    </row>
    <row r="47" spans="1:8" x14ac:dyDescent="0.2">
      <c r="A47" s="206" t="s">
        <v>1137</v>
      </c>
      <c r="B47" s="206" t="s">
        <v>1138</v>
      </c>
      <c r="C47" s="205">
        <v>11600</v>
      </c>
      <c r="D47" s="205">
        <f t="shared" si="0"/>
        <v>11600</v>
      </c>
      <c r="E47" s="205"/>
      <c r="F47" s="205"/>
      <c r="G47" s="205"/>
      <c r="H47" s="302"/>
    </row>
    <row r="48" spans="1:8" x14ac:dyDescent="0.2">
      <c r="A48" s="206" t="s">
        <v>1139</v>
      </c>
      <c r="B48" s="206" t="s">
        <v>1140</v>
      </c>
      <c r="C48" s="205">
        <v>14450.07</v>
      </c>
      <c r="D48" s="205">
        <f t="shared" si="0"/>
        <v>14450.07</v>
      </c>
      <c r="E48" s="205"/>
      <c r="F48" s="205"/>
      <c r="G48" s="205"/>
      <c r="H48" s="302"/>
    </row>
    <row r="49" spans="1:8" x14ac:dyDescent="0.2">
      <c r="A49" s="206" t="s">
        <v>1141</v>
      </c>
      <c r="B49" s="206" t="s">
        <v>1142</v>
      </c>
      <c r="C49" s="205">
        <v>10638.72</v>
      </c>
      <c r="D49" s="205">
        <f t="shared" si="0"/>
        <v>10638.72</v>
      </c>
      <c r="E49" s="205"/>
      <c r="F49" s="205"/>
      <c r="G49" s="205"/>
      <c r="H49" s="302"/>
    </row>
    <row r="50" spans="1:8" x14ac:dyDescent="0.2">
      <c r="A50" s="206" t="s">
        <v>1143</v>
      </c>
      <c r="B50" s="206" t="s">
        <v>1144</v>
      </c>
      <c r="C50" s="205">
        <v>11600</v>
      </c>
      <c r="D50" s="205">
        <f t="shared" si="0"/>
        <v>11600</v>
      </c>
      <c r="E50" s="205"/>
      <c r="F50" s="205"/>
      <c r="G50" s="205"/>
      <c r="H50" s="302"/>
    </row>
    <row r="51" spans="1:8" x14ac:dyDescent="0.2">
      <c r="A51" s="206" t="s">
        <v>1145</v>
      </c>
      <c r="B51" s="206" t="s">
        <v>1146</v>
      </c>
      <c r="C51" s="205">
        <v>11600</v>
      </c>
      <c r="D51" s="205">
        <f t="shared" si="0"/>
        <v>11600</v>
      </c>
      <c r="E51" s="205"/>
      <c r="F51" s="205"/>
      <c r="G51" s="205"/>
      <c r="H51" s="302"/>
    </row>
    <row r="52" spans="1:8" x14ac:dyDescent="0.2">
      <c r="A52" s="206" t="s">
        <v>1147</v>
      </c>
      <c r="B52" s="206" t="s">
        <v>1148</v>
      </c>
      <c r="C52" s="205">
        <v>4872</v>
      </c>
      <c r="D52" s="205">
        <f t="shared" si="0"/>
        <v>4872</v>
      </c>
      <c r="E52" s="205"/>
      <c r="F52" s="205"/>
      <c r="G52" s="205"/>
      <c r="H52" s="302"/>
    </row>
    <row r="53" spans="1:8" x14ac:dyDescent="0.2">
      <c r="A53" s="206" t="s">
        <v>1149</v>
      </c>
      <c r="B53" s="206" t="s">
        <v>1150</v>
      </c>
      <c r="C53" s="205">
        <v>703714</v>
      </c>
      <c r="D53" s="205">
        <f t="shared" si="0"/>
        <v>703714</v>
      </c>
      <c r="E53" s="205"/>
      <c r="F53" s="205"/>
      <c r="G53" s="205"/>
      <c r="H53" s="302"/>
    </row>
    <row r="54" spans="1:8" x14ac:dyDescent="0.2">
      <c r="A54" s="206" t="s">
        <v>1151</v>
      </c>
      <c r="B54" s="206" t="s">
        <v>1152</v>
      </c>
      <c r="C54" s="205">
        <v>4243.3500000000004</v>
      </c>
      <c r="D54" s="205">
        <f t="shared" si="0"/>
        <v>4243.3500000000004</v>
      </c>
      <c r="E54" s="205"/>
      <c r="F54" s="205"/>
      <c r="G54" s="205"/>
      <c r="H54" s="302"/>
    </row>
    <row r="55" spans="1:8" ht="20.399999999999999" x14ac:dyDescent="0.2">
      <c r="A55" s="206" t="s">
        <v>1153</v>
      </c>
      <c r="B55" s="206" t="s">
        <v>1154</v>
      </c>
      <c r="C55" s="205">
        <v>81127.88</v>
      </c>
      <c r="D55" s="205">
        <f t="shared" si="0"/>
        <v>81127.88</v>
      </c>
      <c r="E55" s="205"/>
      <c r="F55" s="205"/>
      <c r="G55" s="205"/>
      <c r="H55" s="302"/>
    </row>
    <row r="56" spans="1:8" ht="20.399999999999999" x14ac:dyDescent="0.2">
      <c r="A56" s="206" t="s">
        <v>1155</v>
      </c>
      <c r="B56" s="206" t="s">
        <v>1156</v>
      </c>
      <c r="C56" s="205">
        <v>100000</v>
      </c>
      <c r="D56" s="205">
        <f t="shared" si="0"/>
        <v>100000</v>
      </c>
      <c r="E56" s="205"/>
      <c r="F56" s="205"/>
      <c r="G56" s="205"/>
      <c r="H56" s="302"/>
    </row>
    <row r="57" spans="1:8" x14ac:dyDescent="0.2">
      <c r="A57" s="206" t="s">
        <v>1157</v>
      </c>
      <c r="B57" s="206" t="s">
        <v>1158</v>
      </c>
      <c r="C57" s="205">
        <v>13489.74</v>
      </c>
      <c r="D57" s="205">
        <f t="shared" si="0"/>
        <v>13489.74</v>
      </c>
      <c r="E57" s="205"/>
      <c r="F57" s="205"/>
      <c r="G57" s="205"/>
      <c r="H57" s="302"/>
    </row>
    <row r="58" spans="1:8" x14ac:dyDescent="0.2">
      <c r="A58" s="206" t="s">
        <v>1159</v>
      </c>
      <c r="B58" s="206" t="s">
        <v>1160</v>
      </c>
      <c r="C58" s="205">
        <v>16274.08</v>
      </c>
      <c r="D58" s="205">
        <f t="shared" si="0"/>
        <v>16274.08</v>
      </c>
      <c r="E58" s="205"/>
      <c r="F58" s="205"/>
      <c r="G58" s="205"/>
      <c r="H58" s="302"/>
    </row>
    <row r="59" spans="1:8" x14ac:dyDescent="0.2">
      <c r="A59" s="206" t="s">
        <v>1161</v>
      </c>
      <c r="B59" s="206" t="s">
        <v>1162</v>
      </c>
      <c r="C59" s="205">
        <v>8146.68</v>
      </c>
      <c r="D59" s="205">
        <f t="shared" si="0"/>
        <v>8146.68</v>
      </c>
      <c r="E59" s="205"/>
      <c r="F59" s="205"/>
      <c r="G59" s="205"/>
      <c r="H59" s="302"/>
    </row>
    <row r="60" spans="1:8" ht="20.399999999999999" x14ac:dyDescent="0.2">
      <c r="A60" s="206" t="s">
        <v>1163</v>
      </c>
      <c r="B60" s="206" t="s">
        <v>1164</v>
      </c>
      <c r="C60" s="205">
        <v>2234.9499999999998</v>
      </c>
      <c r="D60" s="205">
        <f t="shared" si="0"/>
        <v>2234.9499999999998</v>
      </c>
      <c r="E60" s="205"/>
      <c r="F60" s="205"/>
      <c r="G60" s="205"/>
      <c r="H60" s="302"/>
    </row>
    <row r="61" spans="1:8" x14ac:dyDescent="0.2">
      <c r="A61" s="206" t="s">
        <v>1165</v>
      </c>
      <c r="B61" s="206" t="s">
        <v>1166</v>
      </c>
      <c r="C61" s="205">
        <v>8628.08</v>
      </c>
      <c r="D61" s="205">
        <f t="shared" si="0"/>
        <v>8628.08</v>
      </c>
      <c r="E61" s="205"/>
      <c r="F61" s="205"/>
      <c r="G61" s="205"/>
      <c r="H61" s="302"/>
    </row>
    <row r="62" spans="1:8" x14ac:dyDescent="0.2">
      <c r="A62" s="206" t="s">
        <v>1167</v>
      </c>
      <c r="B62" s="206" t="s">
        <v>1168</v>
      </c>
      <c r="C62" s="205">
        <v>117322.4</v>
      </c>
      <c r="D62" s="205">
        <f t="shared" si="0"/>
        <v>117322.4</v>
      </c>
      <c r="E62" s="205"/>
      <c r="F62" s="205"/>
      <c r="G62" s="205"/>
      <c r="H62" s="302"/>
    </row>
    <row r="63" spans="1:8" x14ac:dyDescent="0.2">
      <c r="A63" s="206" t="s">
        <v>1169</v>
      </c>
      <c r="B63" s="206" t="s">
        <v>1170</v>
      </c>
      <c r="C63" s="205">
        <v>96999.98</v>
      </c>
      <c r="D63" s="205">
        <f t="shared" si="0"/>
        <v>96999.98</v>
      </c>
      <c r="E63" s="205"/>
      <c r="F63" s="205"/>
      <c r="G63" s="205"/>
      <c r="H63" s="302"/>
    </row>
    <row r="64" spans="1:8" x14ac:dyDescent="0.2">
      <c r="A64" s="206" t="s">
        <v>1171</v>
      </c>
      <c r="B64" s="206" t="s">
        <v>1172</v>
      </c>
      <c r="C64" s="205">
        <v>11600</v>
      </c>
      <c r="D64" s="205">
        <f t="shared" si="0"/>
        <v>11600</v>
      </c>
      <c r="E64" s="205"/>
      <c r="F64" s="205"/>
      <c r="G64" s="205"/>
      <c r="H64" s="302"/>
    </row>
    <row r="65" spans="1:8" x14ac:dyDescent="0.2">
      <c r="A65" s="206" t="s">
        <v>1173</v>
      </c>
      <c r="B65" s="206" t="s">
        <v>1174</v>
      </c>
      <c r="C65" s="205">
        <v>11600</v>
      </c>
      <c r="D65" s="205">
        <f t="shared" si="0"/>
        <v>11600</v>
      </c>
      <c r="E65" s="205"/>
      <c r="F65" s="205"/>
      <c r="G65" s="205"/>
      <c r="H65" s="302"/>
    </row>
    <row r="66" spans="1:8" x14ac:dyDescent="0.2">
      <c r="A66" s="206" t="s">
        <v>1175</v>
      </c>
      <c r="B66" s="206" t="s">
        <v>1176</v>
      </c>
      <c r="C66" s="205">
        <v>11600</v>
      </c>
      <c r="D66" s="205">
        <f t="shared" si="0"/>
        <v>11600</v>
      </c>
      <c r="E66" s="205"/>
      <c r="F66" s="205"/>
      <c r="G66" s="205"/>
      <c r="H66" s="302"/>
    </row>
    <row r="67" spans="1:8" x14ac:dyDescent="0.2">
      <c r="A67" s="206" t="s">
        <v>1177</v>
      </c>
      <c r="B67" s="206" t="s">
        <v>1178</v>
      </c>
      <c r="C67" s="205">
        <v>14490.94</v>
      </c>
      <c r="D67" s="205">
        <f t="shared" si="0"/>
        <v>14490.94</v>
      </c>
      <c r="E67" s="205"/>
      <c r="F67" s="205"/>
      <c r="G67" s="205"/>
      <c r="H67" s="302"/>
    </row>
    <row r="68" spans="1:8" x14ac:dyDescent="0.2">
      <c r="A68" s="206" t="s">
        <v>1179</v>
      </c>
      <c r="B68" s="206" t="s">
        <v>1180</v>
      </c>
      <c r="C68" s="205">
        <v>348423.79</v>
      </c>
      <c r="D68" s="205">
        <f t="shared" si="0"/>
        <v>348423.79</v>
      </c>
      <c r="E68" s="205"/>
      <c r="F68" s="205"/>
      <c r="G68" s="205"/>
      <c r="H68" s="302"/>
    </row>
    <row r="69" spans="1:8" x14ac:dyDescent="0.2">
      <c r="A69" s="206" t="s">
        <v>1181</v>
      </c>
      <c r="B69" s="206" t="s">
        <v>1182</v>
      </c>
      <c r="C69" s="205">
        <v>3150</v>
      </c>
      <c r="D69" s="205">
        <f t="shared" si="0"/>
        <v>3150</v>
      </c>
      <c r="E69" s="205"/>
      <c r="F69" s="205"/>
      <c r="G69" s="205"/>
      <c r="H69" s="302"/>
    </row>
    <row r="70" spans="1:8" x14ac:dyDescent="0.2">
      <c r="A70" s="206" t="s">
        <v>1183</v>
      </c>
      <c r="B70" s="206" t="s">
        <v>1184</v>
      </c>
      <c r="C70" s="205">
        <v>26448</v>
      </c>
      <c r="D70" s="205">
        <f t="shared" si="0"/>
        <v>26448</v>
      </c>
      <c r="E70" s="205"/>
      <c r="F70" s="205"/>
      <c r="G70" s="205"/>
      <c r="H70" s="302"/>
    </row>
    <row r="71" spans="1:8" x14ac:dyDescent="0.2">
      <c r="A71" s="206" t="s">
        <v>1185</v>
      </c>
      <c r="B71" s="206" t="s">
        <v>1186</v>
      </c>
      <c r="C71" s="205">
        <v>469510</v>
      </c>
      <c r="D71" s="205">
        <f t="shared" si="0"/>
        <v>469510</v>
      </c>
      <c r="E71" s="205"/>
      <c r="F71" s="205"/>
      <c r="G71" s="205"/>
      <c r="H71" s="302"/>
    </row>
    <row r="72" spans="1:8" x14ac:dyDescent="0.2">
      <c r="A72" s="206" t="s">
        <v>1187</v>
      </c>
      <c r="B72" s="206" t="s">
        <v>1188</v>
      </c>
      <c r="C72" s="205">
        <v>20137.599999999999</v>
      </c>
      <c r="D72" s="205">
        <f t="shared" si="0"/>
        <v>20137.599999999999</v>
      </c>
      <c r="E72" s="205"/>
      <c r="F72" s="205"/>
      <c r="G72" s="205"/>
      <c r="H72" s="302"/>
    </row>
    <row r="73" spans="1:8" ht="20.399999999999999" x14ac:dyDescent="0.2">
      <c r="A73" s="206" t="s">
        <v>1189</v>
      </c>
      <c r="B73" s="206" t="s">
        <v>1190</v>
      </c>
      <c r="C73" s="205">
        <v>1956</v>
      </c>
      <c r="D73" s="205">
        <f t="shared" ref="D73:D136" si="1">+C73</f>
        <v>1956</v>
      </c>
      <c r="E73" s="205"/>
      <c r="F73" s="205"/>
      <c r="G73" s="205"/>
      <c r="H73" s="302"/>
    </row>
    <row r="74" spans="1:8" x14ac:dyDescent="0.2">
      <c r="A74" s="206" t="s">
        <v>1191</v>
      </c>
      <c r="B74" s="206" t="s">
        <v>1192</v>
      </c>
      <c r="C74" s="205">
        <v>20835.310000000001</v>
      </c>
      <c r="D74" s="205">
        <f t="shared" si="1"/>
        <v>20835.310000000001</v>
      </c>
      <c r="E74" s="205"/>
      <c r="F74" s="205"/>
      <c r="G74" s="205"/>
      <c r="H74" s="302"/>
    </row>
    <row r="75" spans="1:8" x14ac:dyDescent="0.2">
      <c r="A75" s="206" t="s">
        <v>1193</v>
      </c>
      <c r="B75" s="206" t="s">
        <v>1194</v>
      </c>
      <c r="C75" s="205">
        <v>21606.39</v>
      </c>
      <c r="D75" s="205">
        <f t="shared" si="1"/>
        <v>21606.39</v>
      </c>
      <c r="E75" s="205"/>
      <c r="F75" s="205"/>
      <c r="G75" s="205"/>
      <c r="H75" s="302"/>
    </row>
    <row r="76" spans="1:8" ht="20.399999999999999" x14ac:dyDescent="0.2">
      <c r="A76" s="206" t="s">
        <v>1195</v>
      </c>
      <c r="B76" s="206" t="s">
        <v>1196</v>
      </c>
      <c r="C76" s="205">
        <v>77420.72</v>
      </c>
      <c r="D76" s="205">
        <f t="shared" si="1"/>
        <v>77420.72</v>
      </c>
      <c r="E76" s="205"/>
      <c r="F76" s="205"/>
      <c r="G76" s="205"/>
      <c r="H76" s="302"/>
    </row>
    <row r="77" spans="1:8" x14ac:dyDescent="0.2">
      <c r="A77" s="206" t="s">
        <v>1197</v>
      </c>
      <c r="B77" s="206" t="s">
        <v>1198</v>
      </c>
      <c r="C77" s="205">
        <v>7859</v>
      </c>
      <c r="D77" s="205">
        <f t="shared" si="1"/>
        <v>7859</v>
      </c>
      <c r="E77" s="205"/>
      <c r="F77" s="205"/>
      <c r="G77" s="205"/>
      <c r="H77" s="302"/>
    </row>
    <row r="78" spans="1:8" x14ac:dyDescent="0.2">
      <c r="A78" s="206" t="s">
        <v>1199</v>
      </c>
      <c r="B78" s="206" t="s">
        <v>1200</v>
      </c>
      <c r="C78" s="205">
        <v>6093.5</v>
      </c>
      <c r="D78" s="205">
        <f t="shared" si="1"/>
        <v>6093.5</v>
      </c>
      <c r="E78" s="205"/>
      <c r="F78" s="205"/>
      <c r="G78" s="205"/>
      <c r="H78" s="302"/>
    </row>
    <row r="79" spans="1:8" ht="20.399999999999999" x14ac:dyDescent="0.2">
      <c r="A79" s="206" t="s">
        <v>1201</v>
      </c>
      <c r="B79" s="206" t="s">
        <v>1202</v>
      </c>
      <c r="C79" s="205">
        <v>193546.01</v>
      </c>
      <c r="D79" s="205">
        <f t="shared" si="1"/>
        <v>193546.01</v>
      </c>
      <c r="E79" s="205"/>
      <c r="F79" s="205"/>
      <c r="G79" s="205"/>
      <c r="H79" s="302"/>
    </row>
    <row r="80" spans="1:8" x14ac:dyDescent="0.2">
      <c r="A80" s="206" t="s">
        <v>1203</v>
      </c>
      <c r="B80" s="206" t="s">
        <v>1204</v>
      </c>
      <c r="C80" s="205">
        <v>19192.13</v>
      </c>
      <c r="D80" s="205">
        <f t="shared" si="1"/>
        <v>19192.13</v>
      </c>
      <c r="E80" s="205"/>
      <c r="F80" s="205"/>
      <c r="G80" s="205"/>
      <c r="H80" s="302"/>
    </row>
    <row r="81" spans="1:8" x14ac:dyDescent="0.2">
      <c r="A81" s="206" t="s">
        <v>1205</v>
      </c>
      <c r="B81" s="206" t="s">
        <v>1206</v>
      </c>
      <c r="C81" s="205">
        <v>21054.21</v>
      </c>
      <c r="D81" s="205">
        <f t="shared" si="1"/>
        <v>21054.21</v>
      </c>
      <c r="E81" s="205"/>
      <c r="F81" s="205"/>
      <c r="G81" s="205"/>
      <c r="H81" s="302"/>
    </row>
    <row r="82" spans="1:8" x14ac:dyDescent="0.2">
      <c r="A82" s="206" t="s">
        <v>1207</v>
      </c>
      <c r="B82" s="206" t="s">
        <v>1208</v>
      </c>
      <c r="C82" s="205">
        <v>2513.89</v>
      </c>
      <c r="D82" s="205">
        <f t="shared" si="1"/>
        <v>2513.89</v>
      </c>
      <c r="E82" s="205"/>
      <c r="F82" s="205"/>
      <c r="G82" s="205"/>
      <c r="H82" s="302"/>
    </row>
    <row r="83" spans="1:8" x14ac:dyDescent="0.2">
      <c r="A83" s="206" t="s">
        <v>1209</v>
      </c>
      <c r="B83" s="206" t="s">
        <v>1210</v>
      </c>
      <c r="C83" s="205">
        <v>15367.99</v>
      </c>
      <c r="D83" s="205">
        <f t="shared" si="1"/>
        <v>15367.99</v>
      </c>
      <c r="E83" s="205"/>
      <c r="F83" s="205"/>
      <c r="G83" s="205"/>
      <c r="H83" s="302"/>
    </row>
    <row r="84" spans="1:8" x14ac:dyDescent="0.2">
      <c r="A84" s="206" t="s">
        <v>1211</v>
      </c>
      <c r="B84" s="206" t="s">
        <v>1212</v>
      </c>
      <c r="C84" s="205">
        <v>169012.4</v>
      </c>
      <c r="D84" s="205">
        <f t="shared" si="1"/>
        <v>169012.4</v>
      </c>
      <c r="E84" s="205"/>
      <c r="F84" s="205"/>
      <c r="G84" s="205"/>
      <c r="H84" s="302"/>
    </row>
    <row r="85" spans="1:8" x14ac:dyDescent="0.2">
      <c r="A85" s="206" t="s">
        <v>1213</v>
      </c>
      <c r="B85" s="206" t="s">
        <v>1214</v>
      </c>
      <c r="C85" s="205">
        <v>88197.119999999995</v>
      </c>
      <c r="D85" s="205">
        <f t="shared" si="1"/>
        <v>88197.119999999995</v>
      </c>
      <c r="E85" s="205"/>
      <c r="F85" s="205"/>
      <c r="G85" s="205"/>
      <c r="H85" s="302"/>
    </row>
    <row r="86" spans="1:8" ht="20.399999999999999" x14ac:dyDescent="0.2">
      <c r="A86" s="206" t="s">
        <v>1215</v>
      </c>
      <c r="B86" s="206" t="s">
        <v>1216</v>
      </c>
      <c r="C86" s="205">
        <v>180960</v>
      </c>
      <c r="D86" s="205">
        <f t="shared" si="1"/>
        <v>180960</v>
      </c>
      <c r="E86" s="205"/>
      <c r="F86" s="205"/>
      <c r="G86" s="205"/>
      <c r="H86" s="302"/>
    </row>
    <row r="87" spans="1:8" x14ac:dyDescent="0.2">
      <c r="A87" s="206" t="s">
        <v>1217</v>
      </c>
      <c r="B87" s="206" t="s">
        <v>1218</v>
      </c>
      <c r="C87" s="205">
        <v>580450</v>
      </c>
      <c r="D87" s="205">
        <f t="shared" si="1"/>
        <v>580450</v>
      </c>
      <c r="E87" s="205"/>
      <c r="F87" s="205"/>
      <c r="G87" s="205"/>
      <c r="H87" s="302"/>
    </row>
    <row r="88" spans="1:8" x14ac:dyDescent="0.2">
      <c r="A88" s="206" t="s">
        <v>1219</v>
      </c>
      <c r="B88" s="206" t="s">
        <v>1220</v>
      </c>
      <c r="C88" s="205">
        <v>7540</v>
      </c>
      <c r="D88" s="205">
        <f t="shared" si="1"/>
        <v>7540</v>
      </c>
      <c r="E88" s="205"/>
      <c r="F88" s="205"/>
      <c r="G88" s="205"/>
      <c r="H88" s="302"/>
    </row>
    <row r="89" spans="1:8" x14ac:dyDescent="0.2">
      <c r="A89" s="206" t="s">
        <v>1221</v>
      </c>
      <c r="B89" s="206" t="s">
        <v>1222</v>
      </c>
      <c r="C89" s="205">
        <v>48576.160000000003</v>
      </c>
      <c r="D89" s="205">
        <f t="shared" si="1"/>
        <v>48576.160000000003</v>
      </c>
      <c r="E89" s="205"/>
      <c r="F89" s="205"/>
      <c r="G89" s="205"/>
      <c r="H89" s="302"/>
    </row>
    <row r="90" spans="1:8" x14ac:dyDescent="0.2">
      <c r="A90" s="206" t="s">
        <v>1223</v>
      </c>
      <c r="B90" s="206" t="s">
        <v>1224</v>
      </c>
      <c r="C90" s="205">
        <v>141199.20000000001</v>
      </c>
      <c r="D90" s="205">
        <f t="shared" si="1"/>
        <v>141199.20000000001</v>
      </c>
      <c r="E90" s="205"/>
      <c r="F90" s="205"/>
      <c r="G90" s="205"/>
      <c r="H90" s="302"/>
    </row>
    <row r="91" spans="1:8" x14ac:dyDescent="0.2">
      <c r="A91" s="206" t="s">
        <v>1225</v>
      </c>
      <c r="B91" s="206" t="s">
        <v>1226</v>
      </c>
      <c r="C91" s="205">
        <v>757693.95</v>
      </c>
      <c r="D91" s="205">
        <f t="shared" si="1"/>
        <v>757693.95</v>
      </c>
      <c r="E91" s="205"/>
      <c r="F91" s="205"/>
      <c r="G91" s="205"/>
      <c r="H91" s="302"/>
    </row>
    <row r="92" spans="1:8" x14ac:dyDescent="0.2">
      <c r="A92" s="206" t="s">
        <v>1227</v>
      </c>
      <c r="B92" s="206" t="s">
        <v>1228</v>
      </c>
      <c r="C92" s="205">
        <v>2855381.76</v>
      </c>
      <c r="D92" s="205">
        <f t="shared" si="1"/>
        <v>2855381.76</v>
      </c>
      <c r="E92" s="205"/>
      <c r="F92" s="205"/>
      <c r="G92" s="205"/>
      <c r="H92" s="302"/>
    </row>
    <row r="93" spans="1:8" x14ac:dyDescent="0.2">
      <c r="A93" s="206" t="s">
        <v>1229</v>
      </c>
      <c r="B93" s="206" t="s">
        <v>1230</v>
      </c>
      <c r="C93" s="205">
        <v>2459.1999999999998</v>
      </c>
      <c r="D93" s="205">
        <f t="shared" si="1"/>
        <v>2459.1999999999998</v>
      </c>
      <c r="E93" s="205"/>
      <c r="F93" s="205"/>
      <c r="G93" s="205"/>
      <c r="H93" s="302"/>
    </row>
    <row r="94" spans="1:8" x14ac:dyDescent="0.2">
      <c r="A94" s="206" t="s">
        <v>1231</v>
      </c>
      <c r="B94" s="206" t="s">
        <v>1232</v>
      </c>
      <c r="C94" s="205">
        <v>17376.03</v>
      </c>
      <c r="D94" s="205">
        <f t="shared" si="1"/>
        <v>17376.03</v>
      </c>
      <c r="E94" s="205"/>
      <c r="F94" s="205"/>
      <c r="G94" s="205"/>
      <c r="H94" s="302"/>
    </row>
    <row r="95" spans="1:8" x14ac:dyDescent="0.2">
      <c r="A95" s="206" t="s">
        <v>1233</v>
      </c>
      <c r="B95" s="206" t="s">
        <v>1234</v>
      </c>
      <c r="C95" s="205">
        <v>5315.12</v>
      </c>
      <c r="D95" s="205">
        <f t="shared" si="1"/>
        <v>5315.12</v>
      </c>
      <c r="E95" s="205"/>
      <c r="F95" s="205"/>
      <c r="G95" s="205"/>
      <c r="H95" s="302"/>
    </row>
    <row r="96" spans="1:8" x14ac:dyDescent="0.2">
      <c r="A96" s="206" t="s">
        <v>1235</v>
      </c>
      <c r="B96" s="206" t="s">
        <v>1236</v>
      </c>
      <c r="C96" s="205">
        <v>104400</v>
      </c>
      <c r="D96" s="205">
        <f t="shared" si="1"/>
        <v>104400</v>
      </c>
      <c r="E96" s="205"/>
      <c r="F96" s="205"/>
      <c r="G96" s="205"/>
      <c r="H96" s="302"/>
    </row>
    <row r="97" spans="1:8" x14ac:dyDescent="0.2">
      <c r="A97" s="206" t="s">
        <v>1237</v>
      </c>
      <c r="B97" s="206" t="s">
        <v>1238</v>
      </c>
      <c r="C97" s="205">
        <v>191809.81</v>
      </c>
      <c r="D97" s="205">
        <f t="shared" si="1"/>
        <v>191809.81</v>
      </c>
      <c r="E97" s="205"/>
      <c r="F97" s="205"/>
      <c r="G97" s="205"/>
      <c r="H97" s="302"/>
    </row>
    <row r="98" spans="1:8" x14ac:dyDescent="0.2">
      <c r="A98" s="206" t="s">
        <v>1239</v>
      </c>
      <c r="B98" s="206" t="s">
        <v>1240</v>
      </c>
      <c r="C98" s="205">
        <v>14123.22</v>
      </c>
      <c r="D98" s="205">
        <f t="shared" si="1"/>
        <v>14123.22</v>
      </c>
      <c r="E98" s="205"/>
      <c r="F98" s="205"/>
      <c r="G98" s="205"/>
      <c r="H98" s="302"/>
    </row>
    <row r="99" spans="1:8" ht="20.399999999999999" x14ac:dyDescent="0.2">
      <c r="A99" s="206" t="s">
        <v>1241</v>
      </c>
      <c r="B99" s="206" t="s">
        <v>1242</v>
      </c>
      <c r="C99" s="205">
        <v>5281.48</v>
      </c>
      <c r="D99" s="205">
        <f t="shared" si="1"/>
        <v>5281.48</v>
      </c>
      <c r="E99" s="205"/>
      <c r="F99" s="205"/>
      <c r="G99" s="205"/>
      <c r="H99" s="302"/>
    </row>
    <row r="100" spans="1:8" x14ac:dyDescent="0.2">
      <c r="A100" s="206" t="s">
        <v>1243</v>
      </c>
      <c r="B100" s="206" t="s">
        <v>1244</v>
      </c>
      <c r="C100" s="205">
        <v>93335.92</v>
      </c>
      <c r="D100" s="205">
        <f t="shared" si="1"/>
        <v>93335.92</v>
      </c>
      <c r="E100" s="205"/>
      <c r="F100" s="205"/>
      <c r="G100" s="205"/>
      <c r="H100" s="302"/>
    </row>
    <row r="101" spans="1:8" x14ac:dyDescent="0.2">
      <c r="A101" s="206" t="s">
        <v>1245</v>
      </c>
      <c r="B101" s="206" t="s">
        <v>1246</v>
      </c>
      <c r="C101" s="205">
        <v>130377.44</v>
      </c>
      <c r="D101" s="205">
        <f t="shared" si="1"/>
        <v>130377.44</v>
      </c>
      <c r="E101" s="205"/>
      <c r="F101" s="205"/>
      <c r="G101" s="205"/>
      <c r="H101" s="302"/>
    </row>
    <row r="102" spans="1:8" x14ac:dyDescent="0.2">
      <c r="A102" s="206" t="s">
        <v>1247</v>
      </c>
      <c r="B102" s="206" t="s">
        <v>1248</v>
      </c>
      <c r="C102" s="205">
        <v>31351.32</v>
      </c>
      <c r="D102" s="205">
        <f t="shared" si="1"/>
        <v>31351.32</v>
      </c>
      <c r="E102" s="205"/>
      <c r="F102" s="205"/>
      <c r="G102" s="205"/>
      <c r="H102" s="302"/>
    </row>
    <row r="103" spans="1:8" x14ac:dyDescent="0.2">
      <c r="A103" s="206" t="s">
        <v>1249</v>
      </c>
      <c r="B103" s="206" t="s">
        <v>1250</v>
      </c>
      <c r="C103" s="205">
        <v>14500</v>
      </c>
      <c r="D103" s="205">
        <f t="shared" si="1"/>
        <v>14500</v>
      </c>
      <c r="E103" s="205"/>
      <c r="F103" s="205"/>
      <c r="G103" s="205"/>
      <c r="H103" s="302"/>
    </row>
    <row r="104" spans="1:8" x14ac:dyDescent="0.2">
      <c r="A104" s="206" t="s">
        <v>1251</v>
      </c>
      <c r="B104" s="206" t="s">
        <v>1252</v>
      </c>
      <c r="C104" s="205">
        <v>174000</v>
      </c>
      <c r="D104" s="205">
        <f t="shared" si="1"/>
        <v>174000</v>
      </c>
      <c r="E104" s="205"/>
      <c r="F104" s="205"/>
      <c r="G104" s="205"/>
      <c r="H104" s="302"/>
    </row>
    <row r="105" spans="1:8" x14ac:dyDescent="0.2">
      <c r="A105" s="206" t="s">
        <v>1253</v>
      </c>
      <c r="B105" s="206" t="s">
        <v>1254</v>
      </c>
      <c r="C105" s="205">
        <v>140615.20000000001</v>
      </c>
      <c r="D105" s="205">
        <f t="shared" si="1"/>
        <v>140615.20000000001</v>
      </c>
      <c r="E105" s="205"/>
      <c r="F105" s="205"/>
      <c r="G105" s="205"/>
      <c r="H105" s="302"/>
    </row>
    <row r="106" spans="1:8" x14ac:dyDescent="0.2">
      <c r="A106" s="206" t="s">
        <v>1255</v>
      </c>
      <c r="B106" s="206" t="s">
        <v>1256</v>
      </c>
      <c r="C106" s="205">
        <v>3126.2</v>
      </c>
      <c r="D106" s="205">
        <f t="shared" si="1"/>
        <v>3126.2</v>
      </c>
      <c r="E106" s="205"/>
      <c r="F106" s="205"/>
      <c r="G106" s="205"/>
      <c r="H106" s="302"/>
    </row>
    <row r="107" spans="1:8" x14ac:dyDescent="0.2">
      <c r="A107" s="206" t="s">
        <v>1257</v>
      </c>
      <c r="B107" s="206" t="s">
        <v>1258</v>
      </c>
      <c r="C107" s="205">
        <v>9280</v>
      </c>
      <c r="D107" s="205">
        <f t="shared" si="1"/>
        <v>9280</v>
      </c>
      <c r="E107" s="205"/>
      <c r="F107" s="205"/>
      <c r="G107" s="205"/>
      <c r="H107" s="302"/>
    </row>
    <row r="108" spans="1:8" x14ac:dyDescent="0.2">
      <c r="A108" s="206" t="s">
        <v>1259</v>
      </c>
      <c r="B108" s="206" t="s">
        <v>1260</v>
      </c>
      <c r="C108" s="205">
        <v>61190</v>
      </c>
      <c r="D108" s="205">
        <f t="shared" si="1"/>
        <v>61190</v>
      </c>
      <c r="E108" s="205"/>
      <c r="F108" s="205"/>
      <c r="G108" s="205"/>
      <c r="H108" s="302"/>
    </row>
    <row r="109" spans="1:8" x14ac:dyDescent="0.2">
      <c r="A109" s="206" t="s">
        <v>1261</v>
      </c>
      <c r="B109" s="206" t="s">
        <v>1262</v>
      </c>
      <c r="C109" s="205">
        <v>12992</v>
      </c>
      <c r="D109" s="205">
        <f t="shared" si="1"/>
        <v>12992</v>
      </c>
      <c r="E109" s="205"/>
      <c r="F109" s="205"/>
      <c r="G109" s="205"/>
      <c r="H109" s="302"/>
    </row>
    <row r="110" spans="1:8" ht="20.399999999999999" x14ac:dyDescent="0.2">
      <c r="A110" s="206" t="s">
        <v>1263</v>
      </c>
      <c r="B110" s="206" t="s">
        <v>1264</v>
      </c>
      <c r="C110" s="205">
        <v>9317.2099999999991</v>
      </c>
      <c r="D110" s="205">
        <f t="shared" si="1"/>
        <v>9317.2099999999991</v>
      </c>
      <c r="E110" s="205"/>
      <c r="F110" s="205"/>
      <c r="G110" s="205"/>
      <c r="H110" s="302"/>
    </row>
    <row r="111" spans="1:8" x14ac:dyDescent="0.2">
      <c r="A111" s="206" t="s">
        <v>1265</v>
      </c>
      <c r="B111" s="206" t="s">
        <v>1266</v>
      </c>
      <c r="C111" s="205">
        <v>586840</v>
      </c>
      <c r="D111" s="205">
        <f t="shared" si="1"/>
        <v>586840</v>
      </c>
      <c r="E111" s="205"/>
      <c r="F111" s="205"/>
      <c r="G111" s="205"/>
      <c r="H111" s="302"/>
    </row>
    <row r="112" spans="1:8" x14ac:dyDescent="0.2">
      <c r="A112" s="206" t="s">
        <v>1267</v>
      </c>
      <c r="B112" s="206" t="s">
        <v>1268</v>
      </c>
      <c r="C112" s="205">
        <v>720299.48</v>
      </c>
      <c r="D112" s="205">
        <f t="shared" si="1"/>
        <v>720299.48</v>
      </c>
      <c r="E112" s="205"/>
      <c r="F112" s="205"/>
      <c r="G112" s="205"/>
      <c r="H112" s="302"/>
    </row>
    <row r="113" spans="1:8" x14ac:dyDescent="0.2">
      <c r="A113" s="206" t="s">
        <v>1269</v>
      </c>
      <c r="B113" s="206" t="s">
        <v>1270</v>
      </c>
      <c r="C113" s="205">
        <v>1581919.96</v>
      </c>
      <c r="D113" s="205">
        <f t="shared" si="1"/>
        <v>1581919.96</v>
      </c>
      <c r="E113" s="205"/>
      <c r="F113" s="205"/>
      <c r="G113" s="205"/>
      <c r="H113" s="302"/>
    </row>
    <row r="114" spans="1:8" x14ac:dyDescent="0.2">
      <c r="A114" s="206" t="s">
        <v>1271</v>
      </c>
      <c r="B114" s="206" t="s">
        <v>1272</v>
      </c>
      <c r="C114" s="205">
        <v>9200000</v>
      </c>
      <c r="D114" s="205">
        <f t="shared" si="1"/>
        <v>9200000</v>
      </c>
      <c r="E114" s="205"/>
      <c r="F114" s="205"/>
      <c r="G114" s="205"/>
      <c r="H114" s="302"/>
    </row>
    <row r="115" spans="1:8" x14ac:dyDescent="0.2">
      <c r="A115" s="206" t="s">
        <v>1273</v>
      </c>
      <c r="B115" s="206" t="s">
        <v>1274</v>
      </c>
      <c r="C115" s="205">
        <v>22040</v>
      </c>
      <c r="D115" s="205">
        <f t="shared" si="1"/>
        <v>22040</v>
      </c>
      <c r="E115" s="205"/>
      <c r="F115" s="205"/>
      <c r="G115" s="205"/>
      <c r="H115" s="302"/>
    </row>
    <row r="116" spans="1:8" ht="20.399999999999999" x14ac:dyDescent="0.2">
      <c r="A116" s="206" t="s">
        <v>1275</v>
      </c>
      <c r="B116" s="206" t="s">
        <v>1276</v>
      </c>
      <c r="C116" s="205">
        <v>260240.63</v>
      </c>
      <c r="D116" s="205">
        <f t="shared" si="1"/>
        <v>260240.63</v>
      </c>
      <c r="E116" s="205"/>
      <c r="F116" s="205"/>
      <c r="G116" s="205"/>
      <c r="H116" s="302"/>
    </row>
    <row r="117" spans="1:8" x14ac:dyDescent="0.2">
      <c r="A117" s="206" t="s">
        <v>1277</v>
      </c>
      <c r="B117" s="206" t="s">
        <v>1278</v>
      </c>
      <c r="C117" s="205">
        <v>73473.7</v>
      </c>
      <c r="D117" s="205">
        <f t="shared" si="1"/>
        <v>73473.7</v>
      </c>
      <c r="E117" s="205"/>
      <c r="F117" s="205"/>
      <c r="G117" s="205"/>
      <c r="H117" s="302"/>
    </row>
    <row r="118" spans="1:8" x14ac:dyDescent="0.2">
      <c r="A118" s="206" t="s">
        <v>1279</v>
      </c>
      <c r="B118" s="206" t="s">
        <v>1280</v>
      </c>
      <c r="C118" s="205">
        <v>2088</v>
      </c>
      <c r="D118" s="205">
        <f t="shared" si="1"/>
        <v>2088</v>
      </c>
      <c r="E118" s="205"/>
      <c r="F118" s="205"/>
      <c r="G118" s="205"/>
      <c r="H118" s="302"/>
    </row>
    <row r="119" spans="1:8" x14ac:dyDescent="0.2">
      <c r="A119" s="206" t="s">
        <v>1281</v>
      </c>
      <c r="B119" s="206" t="s">
        <v>1282</v>
      </c>
      <c r="C119" s="205">
        <v>255200</v>
      </c>
      <c r="D119" s="205">
        <f t="shared" si="1"/>
        <v>255200</v>
      </c>
      <c r="E119" s="205"/>
      <c r="F119" s="205"/>
      <c r="G119" s="205"/>
      <c r="H119" s="302"/>
    </row>
    <row r="120" spans="1:8" x14ac:dyDescent="0.2">
      <c r="A120" s="206" t="s">
        <v>1283</v>
      </c>
      <c r="B120" s="206" t="s">
        <v>1284</v>
      </c>
      <c r="C120" s="205">
        <v>608600</v>
      </c>
      <c r="D120" s="205">
        <f t="shared" si="1"/>
        <v>608600</v>
      </c>
      <c r="E120" s="205"/>
      <c r="F120" s="205"/>
      <c r="G120" s="205"/>
      <c r="H120" s="302"/>
    </row>
    <row r="121" spans="1:8" x14ac:dyDescent="0.2">
      <c r="A121" s="206" t="s">
        <v>1285</v>
      </c>
      <c r="B121" s="206" t="s">
        <v>1286</v>
      </c>
      <c r="C121" s="205">
        <v>150000</v>
      </c>
      <c r="D121" s="205">
        <f t="shared" si="1"/>
        <v>150000</v>
      </c>
      <c r="E121" s="205"/>
      <c r="F121" s="205"/>
      <c r="G121" s="205"/>
      <c r="H121" s="302"/>
    </row>
    <row r="122" spans="1:8" x14ac:dyDescent="0.2">
      <c r="A122" s="206" t="s">
        <v>1287</v>
      </c>
      <c r="B122" s="206" t="s">
        <v>1288</v>
      </c>
      <c r="C122" s="205">
        <v>33563.120000000003</v>
      </c>
      <c r="D122" s="205">
        <f t="shared" si="1"/>
        <v>33563.120000000003</v>
      </c>
      <c r="E122" s="205"/>
      <c r="F122" s="205"/>
      <c r="G122" s="205"/>
      <c r="H122" s="302"/>
    </row>
    <row r="123" spans="1:8" ht="20.399999999999999" x14ac:dyDescent="0.2">
      <c r="A123" s="206" t="s">
        <v>1289</v>
      </c>
      <c r="B123" s="206" t="s">
        <v>1290</v>
      </c>
      <c r="C123" s="205">
        <v>85144</v>
      </c>
      <c r="D123" s="205">
        <f t="shared" si="1"/>
        <v>85144</v>
      </c>
      <c r="E123" s="205"/>
      <c r="F123" s="205"/>
      <c r="G123" s="205"/>
      <c r="H123" s="302"/>
    </row>
    <row r="124" spans="1:8" x14ac:dyDescent="0.2">
      <c r="A124" s="206" t="s">
        <v>1291</v>
      </c>
      <c r="B124" s="206" t="s">
        <v>1292</v>
      </c>
      <c r="C124" s="205">
        <v>164103.75</v>
      </c>
      <c r="D124" s="205">
        <f t="shared" si="1"/>
        <v>164103.75</v>
      </c>
      <c r="E124" s="205"/>
      <c r="F124" s="205"/>
      <c r="G124" s="205"/>
      <c r="H124" s="302"/>
    </row>
    <row r="125" spans="1:8" ht="20.399999999999999" x14ac:dyDescent="0.2">
      <c r="A125" s="206" t="s">
        <v>1293</v>
      </c>
      <c r="B125" s="206" t="s">
        <v>1294</v>
      </c>
      <c r="C125" s="205">
        <v>346595.92</v>
      </c>
      <c r="D125" s="205">
        <f t="shared" si="1"/>
        <v>346595.92</v>
      </c>
      <c r="E125" s="205"/>
      <c r="F125" s="205"/>
      <c r="G125" s="205"/>
      <c r="H125" s="302"/>
    </row>
    <row r="126" spans="1:8" x14ac:dyDescent="0.2">
      <c r="A126" s="206" t="s">
        <v>1295</v>
      </c>
      <c r="B126" s="206" t="s">
        <v>1296</v>
      </c>
      <c r="C126" s="205">
        <v>886978.92</v>
      </c>
      <c r="D126" s="205">
        <f t="shared" si="1"/>
        <v>886978.92</v>
      </c>
      <c r="E126" s="205"/>
      <c r="F126" s="205"/>
      <c r="G126" s="205"/>
      <c r="H126" s="302"/>
    </row>
    <row r="127" spans="1:8" x14ac:dyDescent="0.2">
      <c r="A127" s="206" t="s">
        <v>1297</v>
      </c>
      <c r="B127" s="206" t="s">
        <v>1298</v>
      </c>
      <c r="C127" s="205">
        <v>71671.839999999997</v>
      </c>
      <c r="D127" s="205">
        <f t="shared" si="1"/>
        <v>71671.839999999997</v>
      </c>
      <c r="E127" s="205"/>
      <c r="F127" s="205"/>
      <c r="G127" s="205"/>
      <c r="H127" s="302"/>
    </row>
    <row r="128" spans="1:8" x14ac:dyDescent="0.2">
      <c r="A128" s="206" t="s">
        <v>1299</v>
      </c>
      <c r="B128" s="206" t="s">
        <v>1300</v>
      </c>
      <c r="C128" s="205">
        <v>1119516</v>
      </c>
      <c r="D128" s="205">
        <f t="shared" si="1"/>
        <v>1119516</v>
      </c>
      <c r="E128" s="205"/>
      <c r="F128" s="205"/>
      <c r="G128" s="205"/>
      <c r="H128" s="302"/>
    </row>
    <row r="129" spans="1:8" x14ac:dyDescent="0.2">
      <c r="A129" s="206" t="s">
        <v>1301</v>
      </c>
      <c r="B129" s="206" t="s">
        <v>1302</v>
      </c>
      <c r="C129" s="205">
        <v>4364792.96</v>
      </c>
      <c r="D129" s="205">
        <f t="shared" si="1"/>
        <v>4364792.96</v>
      </c>
      <c r="E129" s="205"/>
      <c r="F129" s="205"/>
      <c r="G129" s="205"/>
      <c r="H129" s="302"/>
    </row>
    <row r="130" spans="1:8" ht="20.399999999999999" x14ac:dyDescent="0.2">
      <c r="A130" s="206" t="s">
        <v>1303</v>
      </c>
      <c r="B130" s="206" t="s">
        <v>1304</v>
      </c>
      <c r="C130" s="205">
        <v>3062800</v>
      </c>
      <c r="D130" s="205">
        <f t="shared" si="1"/>
        <v>3062800</v>
      </c>
      <c r="E130" s="205"/>
      <c r="F130" s="205"/>
      <c r="G130" s="205"/>
      <c r="H130" s="302"/>
    </row>
    <row r="131" spans="1:8" x14ac:dyDescent="0.2">
      <c r="A131" s="206" t="s">
        <v>1305</v>
      </c>
      <c r="B131" s="206" t="s">
        <v>1306</v>
      </c>
      <c r="C131" s="205">
        <v>113680</v>
      </c>
      <c r="D131" s="205">
        <f t="shared" si="1"/>
        <v>113680</v>
      </c>
      <c r="E131" s="205"/>
      <c r="F131" s="205"/>
      <c r="G131" s="205"/>
      <c r="H131" s="302"/>
    </row>
    <row r="132" spans="1:8" x14ac:dyDescent="0.2">
      <c r="A132" s="206" t="s">
        <v>1307</v>
      </c>
      <c r="B132" s="206" t="s">
        <v>1308</v>
      </c>
      <c r="C132" s="205">
        <v>4046622.86</v>
      </c>
      <c r="D132" s="205">
        <f t="shared" si="1"/>
        <v>4046622.86</v>
      </c>
      <c r="E132" s="205"/>
      <c r="F132" s="205"/>
      <c r="G132" s="205"/>
      <c r="H132" s="302"/>
    </row>
    <row r="133" spans="1:8" x14ac:dyDescent="0.2">
      <c r="A133" s="206" t="s">
        <v>1309</v>
      </c>
      <c r="B133" s="206" t="s">
        <v>1310</v>
      </c>
      <c r="C133" s="205">
        <v>1119562.3999999999</v>
      </c>
      <c r="D133" s="205">
        <f t="shared" si="1"/>
        <v>1119562.3999999999</v>
      </c>
      <c r="E133" s="205"/>
      <c r="F133" s="205"/>
      <c r="G133" s="205"/>
      <c r="H133" s="302"/>
    </row>
    <row r="134" spans="1:8" x14ac:dyDescent="0.2">
      <c r="A134" s="206" t="s">
        <v>1311</v>
      </c>
      <c r="B134" s="206" t="s">
        <v>1312</v>
      </c>
      <c r="C134" s="205">
        <v>169650</v>
      </c>
      <c r="D134" s="205">
        <f t="shared" si="1"/>
        <v>169650</v>
      </c>
      <c r="E134" s="205"/>
      <c r="F134" s="205"/>
      <c r="G134" s="205"/>
      <c r="H134" s="302"/>
    </row>
    <row r="135" spans="1:8" x14ac:dyDescent="0.2">
      <c r="A135" s="206" t="s">
        <v>1313</v>
      </c>
      <c r="B135" s="206" t="s">
        <v>1314</v>
      </c>
      <c r="C135" s="205">
        <v>14597.44</v>
      </c>
      <c r="D135" s="205">
        <f t="shared" si="1"/>
        <v>14597.44</v>
      </c>
      <c r="E135" s="205"/>
      <c r="F135" s="205"/>
      <c r="G135" s="205"/>
      <c r="H135" s="302"/>
    </row>
    <row r="136" spans="1:8" x14ac:dyDescent="0.2">
      <c r="A136" s="206" t="s">
        <v>1315</v>
      </c>
      <c r="B136" s="206" t="s">
        <v>1316</v>
      </c>
      <c r="C136" s="205">
        <v>61108.800000000003</v>
      </c>
      <c r="D136" s="205">
        <f t="shared" si="1"/>
        <v>61108.800000000003</v>
      </c>
      <c r="E136" s="205"/>
      <c r="F136" s="205"/>
      <c r="G136" s="205"/>
      <c r="H136" s="302"/>
    </row>
    <row r="137" spans="1:8" x14ac:dyDescent="0.2">
      <c r="A137" s="206" t="s">
        <v>1317</v>
      </c>
      <c r="B137" s="206" t="s">
        <v>1318</v>
      </c>
      <c r="C137" s="205">
        <v>454720</v>
      </c>
      <c r="D137" s="205">
        <f t="shared" ref="D137:D200" si="2">+C137</f>
        <v>454720</v>
      </c>
      <c r="E137" s="205"/>
      <c r="F137" s="205"/>
      <c r="G137" s="205"/>
      <c r="H137" s="302"/>
    </row>
    <row r="138" spans="1:8" x14ac:dyDescent="0.2">
      <c r="A138" s="206" t="s">
        <v>1319</v>
      </c>
      <c r="B138" s="206" t="s">
        <v>1320</v>
      </c>
      <c r="C138" s="205">
        <v>768000</v>
      </c>
      <c r="D138" s="205">
        <f t="shared" si="2"/>
        <v>768000</v>
      </c>
      <c r="E138" s="205"/>
      <c r="F138" s="205"/>
      <c r="G138" s="205"/>
      <c r="H138" s="302"/>
    </row>
    <row r="139" spans="1:8" x14ac:dyDescent="0.2">
      <c r="A139" s="206" t="s">
        <v>1321</v>
      </c>
      <c r="B139" s="206" t="s">
        <v>1322</v>
      </c>
      <c r="C139" s="205">
        <v>559209.43999999994</v>
      </c>
      <c r="D139" s="205">
        <f t="shared" si="2"/>
        <v>559209.43999999994</v>
      </c>
      <c r="E139" s="205"/>
      <c r="F139" s="205"/>
      <c r="G139" s="205"/>
      <c r="H139" s="302"/>
    </row>
    <row r="140" spans="1:8" x14ac:dyDescent="0.2">
      <c r="A140" s="206" t="s">
        <v>1323</v>
      </c>
      <c r="B140" s="206" t="s">
        <v>1324</v>
      </c>
      <c r="C140" s="205">
        <v>12995127.01</v>
      </c>
      <c r="D140" s="205">
        <f t="shared" si="2"/>
        <v>12995127.01</v>
      </c>
      <c r="E140" s="205"/>
      <c r="F140" s="205"/>
      <c r="G140" s="205"/>
      <c r="H140" s="302"/>
    </row>
    <row r="141" spans="1:8" x14ac:dyDescent="0.2">
      <c r="A141" s="206" t="s">
        <v>1325</v>
      </c>
      <c r="B141" s="206" t="s">
        <v>1326</v>
      </c>
      <c r="C141" s="205">
        <v>43154.32</v>
      </c>
      <c r="D141" s="205">
        <f t="shared" si="2"/>
        <v>43154.32</v>
      </c>
      <c r="E141" s="205"/>
      <c r="F141" s="205"/>
      <c r="G141" s="205"/>
      <c r="H141" s="302"/>
    </row>
    <row r="142" spans="1:8" x14ac:dyDescent="0.2">
      <c r="A142" s="206" t="s">
        <v>1327</v>
      </c>
      <c r="B142" s="206" t="s">
        <v>1328</v>
      </c>
      <c r="C142" s="205">
        <v>16749.73</v>
      </c>
      <c r="D142" s="205">
        <f t="shared" si="2"/>
        <v>16749.73</v>
      </c>
      <c r="E142" s="205"/>
      <c r="F142" s="205"/>
      <c r="G142" s="205"/>
      <c r="H142" s="302"/>
    </row>
    <row r="143" spans="1:8" x14ac:dyDescent="0.2">
      <c r="A143" s="206" t="s">
        <v>1329</v>
      </c>
      <c r="B143" s="206" t="s">
        <v>1330</v>
      </c>
      <c r="C143" s="205">
        <v>11600</v>
      </c>
      <c r="D143" s="205">
        <f t="shared" si="2"/>
        <v>11600</v>
      </c>
      <c r="E143" s="205"/>
      <c r="F143" s="205"/>
      <c r="G143" s="205"/>
      <c r="H143" s="302"/>
    </row>
    <row r="144" spans="1:8" x14ac:dyDescent="0.2">
      <c r="A144" s="206" t="s">
        <v>1331</v>
      </c>
      <c r="B144" s="206" t="s">
        <v>1332</v>
      </c>
      <c r="C144" s="205">
        <v>4414.5200000000004</v>
      </c>
      <c r="D144" s="205">
        <f t="shared" si="2"/>
        <v>4414.5200000000004</v>
      </c>
      <c r="E144" s="205"/>
      <c r="F144" s="205"/>
      <c r="G144" s="205"/>
      <c r="H144" s="302"/>
    </row>
    <row r="145" spans="1:8" x14ac:dyDescent="0.2">
      <c r="A145" s="206" t="s">
        <v>1333</v>
      </c>
      <c r="B145" s="206" t="s">
        <v>1334</v>
      </c>
      <c r="C145" s="205">
        <v>11136</v>
      </c>
      <c r="D145" s="205">
        <f t="shared" si="2"/>
        <v>11136</v>
      </c>
      <c r="E145" s="205"/>
      <c r="F145" s="205"/>
      <c r="G145" s="205"/>
      <c r="H145" s="302"/>
    </row>
    <row r="146" spans="1:8" x14ac:dyDescent="0.2">
      <c r="A146" s="206" t="s">
        <v>1335</v>
      </c>
      <c r="B146" s="206" t="s">
        <v>1336</v>
      </c>
      <c r="C146" s="205">
        <v>89661.13</v>
      </c>
      <c r="D146" s="205">
        <f t="shared" si="2"/>
        <v>89661.13</v>
      </c>
      <c r="E146" s="205"/>
      <c r="F146" s="205"/>
      <c r="G146" s="205"/>
      <c r="H146" s="302"/>
    </row>
    <row r="147" spans="1:8" x14ac:dyDescent="0.2">
      <c r="A147" s="206" t="s">
        <v>1337</v>
      </c>
      <c r="B147" s="206" t="s">
        <v>1338</v>
      </c>
      <c r="C147" s="205">
        <v>16488.169999999998</v>
      </c>
      <c r="D147" s="205">
        <f t="shared" si="2"/>
        <v>16488.169999999998</v>
      </c>
      <c r="E147" s="205"/>
      <c r="F147" s="205"/>
      <c r="G147" s="205"/>
      <c r="H147" s="302"/>
    </row>
    <row r="148" spans="1:8" ht="20.399999999999999" x14ac:dyDescent="0.2">
      <c r="A148" s="206" t="s">
        <v>1339</v>
      </c>
      <c r="B148" s="206" t="s">
        <v>1340</v>
      </c>
      <c r="C148" s="205">
        <v>5220</v>
      </c>
      <c r="D148" s="205">
        <f t="shared" si="2"/>
        <v>5220</v>
      </c>
      <c r="E148" s="205"/>
      <c r="F148" s="205"/>
      <c r="G148" s="205"/>
      <c r="H148" s="302"/>
    </row>
    <row r="149" spans="1:8" x14ac:dyDescent="0.2">
      <c r="A149" s="206" t="s">
        <v>1341</v>
      </c>
      <c r="B149" s="206" t="s">
        <v>1342</v>
      </c>
      <c r="C149" s="205">
        <v>318452.99</v>
      </c>
      <c r="D149" s="205">
        <f t="shared" si="2"/>
        <v>318452.99</v>
      </c>
      <c r="E149" s="205"/>
      <c r="F149" s="205"/>
      <c r="G149" s="205"/>
      <c r="H149" s="302"/>
    </row>
    <row r="150" spans="1:8" x14ac:dyDescent="0.2">
      <c r="A150" s="206" t="s">
        <v>1343</v>
      </c>
      <c r="B150" s="206" t="s">
        <v>1344</v>
      </c>
      <c r="C150" s="205">
        <v>86020.61</v>
      </c>
      <c r="D150" s="205">
        <f t="shared" si="2"/>
        <v>86020.61</v>
      </c>
      <c r="E150" s="205"/>
      <c r="F150" s="205"/>
      <c r="G150" s="205"/>
      <c r="H150" s="302"/>
    </row>
    <row r="151" spans="1:8" ht="20.399999999999999" x14ac:dyDescent="0.2">
      <c r="A151" s="206" t="s">
        <v>1345</v>
      </c>
      <c r="B151" s="206" t="s">
        <v>1346</v>
      </c>
      <c r="C151" s="205">
        <v>1432</v>
      </c>
      <c r="D151" s="205">
        <f t="shared" si="2"/>
        <v>1432</v>
      </c>
      <c r="E151" s="205"/>
      <c r="F151" s="205"/>
      <c r="G151" s="205"/>
      <c r="H151" s="302"/>
    </row>
    <row r="152" spans="1:8" x14ac:dyDescent="0.2">
      <c r="A152" s="206" t="s">
        <v>1347</v>
      </c>
      <c r="B152" s="206" t="s">
        <v>1348</v>
      </c>
      <c r="C152" s="205">
        <v>52472.99</v>
      </c>
      <c r="D152" s="205">
        <f t="shared" si="2"/>
        <v>52472.99</v>
      </c>
      <c r="E152" s="205"/>
      <c r="F152" s="205"/>
      <c r="G152" s="205"/>
      <c r="H152" s="302"/>
    </row>
    <row r="153" spans="1:8" x14ac:dyDescent="0.2">
      <c r="A153" s="206" t="s">
        <v>1349</v>
      </c>
      <c r="B153" s="206" t="s">
        <v>1350</v>
      </c>
      <c r="C153" s="205">
        <v>-918</v>
      </c>
      <c r="D153" s="205">
        <f t="shared" si="2"/>
        <v>-918</v>
      </c>
      <c r="E153" s="205"/>
      <c r="F153" s="205"/>
      <c r="G153" s="205"/>
      <c r="H153" s="302"/>
    </row>
    <row r="154" spans="1:8" x14ac:dyDescent="0.2">
      <c r="A154" s="206" t="s">
        <v>1351</v>
      </c>
      <c r="B154" s="206" t="s">
        <v>1352</v>
      </c>
      <c r="C154" s="205">
        <v>4759000</v>
      </c>
      <c r="D154" s="205">
        <f t="shared" si="2"/>
        <v>4759000</v>
      </c>
      <c r="E154" s="205"/>
      <c r="F154" s="205"/>
      <c r="G154" s="205"/>
      <c r="H154" s="302"/>
    </row>
    <row r="155" spans="1:8" ht="20.399999999999999" x14ac:dyDescent="0.2">
      <c r="A155" s="206" t="s">
        <v>1353</v>
      </c>
      <c r="B155" s="206" t="s">
        <v>1354</v>
      </c>
      <c r="C155" s="205">
        <v>21595.55</v>
      </c>
      <c r="D155" s="205">
        <f t="shared" si="2"/>
        <v>21595.55</v>
      </c>
      <c r="E155" s="205"/>
      <c r="F155" s="205"/>
      <c r="G155" s="205"/>
      <c r="H155" s="302"/>
    </row>
    <row r="156" spans="1:8" x14ac:dyDescent="0.2">
      <c r="A156" s="206" t="s">
        <v>1355</v>
      </c>
      <c r="B156" s="206" t="s">
        <v>1356</v>
      </c>
      <c r="C156" s="205">
        <v>1502</v>
      </c>
      <c r="D156" s="205">
        <f t="shared" si="2"/>
        <v>1502</v>
      </c>
      <c r="E156" s="205"/>
      <c r="F156" s="205"/>
      <c r="G156" s="205"/>
      <c r="H156" s="302"/>
    </row>
    <row r="157" spans="1:8" x14ac:dyDescent="0.2">
      <c r="A157" s="206" t="s">
        <v>1357</v>
      </c>
      <c r="B157" s="206" t="s">
        <v>1358</v>
      </c>
      <c r="C157" s="205">
        <v>591580</v>
      </c>
      <c r="D157" s="205">
        <f t="shared" si="2"/>
        <v>591580</v>
      </c>
      <c r="E157" s="205"/>
      <c r="F157" s="205"/>
      <c r="G157" s="205"/>
      <c r="H157" s="302"/>
    </row>
    <row r="158" spans="1:8" ht="20.399999999999999" x14ac:dyDescent="0.2">
      <c r="A158" s="206" t="s">
        <v>1359</v>
      </c>
      <c r="B158" s="206" t="s">
        <v>1360</v>
      </c>
      <c r="C158" s="205">
        <v>23217</v>
      </c>
      <c r="D158" s="205">
        <f t="shared" si="2"/>
        <v>23217</v>
      </c>
      <c r="E158" s="205"/>
      <c r="F158" s="205"/>
      <c r="G158" s="205"/>
      <c r="H158" s="302"/>
    </row>
    <row r="159" spans="1:8" ht="20.399999999999999" x14ac:dyDescent="0.2">
      <c r="A159" s="206" t="s">
        <v>1361</v>
      </c>
      <c r="B159" s="206" t="s">
        <v>1362</v>
      </c>
      <c r="C159" s="205">
        <v>63310.37</v>
      </c>
      <c r="D159" s="205">
        <f t="shared" si="2"/>
        <v>63310.37</v>
      </c>
      <c r="E159" s="205"/>
      <c r="F159" s="205"/>
      <c r="G159" s="205"/>
      <c r="H159" s="302"/>
    </row>
    <row r="160" spans="1:8" x14ac:dyDescent="0.2">
      <c r="A160" s="206" t="s">
        <v>1363</v>
      </c>
      <c r="B160" s="206" t="s">
        <v>1364</v>
      </c>
      <c r="C160" s="205">
        <v>458213.94</v>
      </c>
      <c r="D160" s="205">
        <f t="shared" si="2"/>
        <v>458213.94</v>
      </c>
      <c r="E160" s="205"/>
      <c r="F160" s="205"/>
      <c r="G160" s="205"/>
      <c r="H160" s="302"/>
    </row>
    <row r="161" spans="1:8" x14ac:dyDescent="0.2">
      <c r="A161" s="206" t="s">
        <v>1365</v>
      </c>
      <c r="B161" s="206" t="s">
        <v>1366</v>
      </c>
      <c r="C161" s="205">
        <v>16023.17</v>
      </c>
      <c r="D161" s="205">
        <f t="shared" si="2"/>
        <v>16023.17</v>
      </c>
      <c r="E161" s="205"/>
      <c r="F161" s="205"/>
      <c r="G161" s="205"/>
      <c r="H161" s="302"/>
    </row>
    <row r="162" spans="1:8" x14ac:dyDescent="0.2">
      <c r="A162" s="206" t="s">
        <v>1367</v>
      </c>
      <c r="B162" s="206" t="s">
        <v>1368</v>
      </c>
      <c r="C162" s="205">
        <v>125</v>
      </c>
      <c r="D162" s="205">
        <f t="shared" si="2"/>
        <v>125</v>
      </c>
      <c r="E162" s="205"/>
      <c r="F162" s="205"/>
      <c r="G162" s="205"/>
      <c r="H162" s="302"/>
    </row>
    <row r="163" spans="1:8" x14ac:dyDescent="0.2">
      <c r="A163" s="206" t="s">
        <v>1369</v>
      </c>
      <c r="B163" s="206" t="s">
        <v>1370</v>
      </c>
      <c r="C163" s="205">
        <v>1296</v>
      </c>
      <c r="D163" s="205">
        <f t="shared" si="2"/>
        <v>1296</v>
      </c>
      <c r="E163" s="205"/>
      <c r="F163" s="205"/>
      <c r="G163" s="205"/>
      <c r="H163" s="302"/>
    </row>
    <row r="164" spans="1:8" ht="20.399999999999999" x14ac:dyDescent="0.2">
      <c r="A164" s="206" t="s">
        <v>1371</v>
      </c>
      <c r="B164" s="206" t="s">
        <v>1372</v>
      </c>
      <c r="C164" s="205">
        <v>150800</v>
      </c>
      <c r="D164" s="205">
        <f t="shared" si="2"/>
        <v>150800</v>
      </c>
      <c r="E164" s="205"/>
      <c r="F164" s="205"/>
      <c r="G164" s="205"/>
      <c r="H164" s="302"/>
    </row>
    <row r="165" spans="1:8" x14ac:dyDescent="0.2">
      <c r="A165" s="206" t="s">
        <v>1373</v>
      </c>
      <c r="B165" s="206" t="s">
        <v>1374</v>
      </c>
      <c r="C165" s="205">
        <v>25943.4</v>
      </c>
      <c r="D165" s="205">
        <f t="shared" si="2"/>
        <v>25943.4</v>
      </c>
      <c r="E165" s="205"/>
      <c r="F165" s="205"/>
      <c r="G165" s="205"/>
      <c r="H165" s="302"/>
    </row>
    <row r="166" spans="1:8" x14ac:dyDescent="0.2">
      <c r="A166" s="206" t="s">
        <v>1375</v>
      </c>
      <c r="B166" s="206" t="s">
        <v>1376</v>
      </c>
      <c r="C166" s="205">
        <v>2650.6</v>
      </c>
      <c r="D166" s="205">
        <f t="shared" si="2"/>
        <v>2650.6</v>
      </c>
      <c r="E166" s="205"/>
      <c r="F166" s="205"/>
      <c r="G166" s="205"/>
      <c r="H166" s="302"/>
    </row>
    <row r="167" spans="1:8" ht="20.399999999999999" x14ac:dyDescent="0.2">
      <c r="A167" s="206" t="s">
        <v>1377</v>
      </c>
      <c r="B167" s="206" t="s">
        <v>1378</v>
      </c>
      <c r="C167" s="205">
        <v>79344</v>
      </c>
      <c r="D167" s="205">
        <f t="shared" si="2"/>
        <v>79344</v>
      </c>
      <c r="E167" s="205"/>
      <c r="F167" s="205"/>
      <c r="G167" s="205"/>
      <c r="H167" s="302"/>
    </row>
    <row r="168" spans="1:8" x14ac:dyDescent="0.2">
      <c r="A168" s="206" t="s">
        <v>1379</v>
      </c>
      <c r="B168" s="206" t="s">
        <v>1380</v>
      </c>
      <c r="C168" s="205">
        <v>489061.8</v>
      </c>
      <c r="D168" s="205">
        <f t="shared" si="2"/>
        <v>489061.8</v>
      </c>
      <c r="E168" s="205"/>
      <c r="F168" s="205"/>
      <c r="G168" s="205"/>
      <c r="H168" s="302"/>
    </row>
    <row r="169" spans="1:8" x14ac:dyDescent="0.2">
      <c r="A169" s="206" t="s">
        <v>1381</v>
      </c>
      <c r="B169" s="206" t="s">
        <v>1382</v>
      </c>
      <c r="C169" s="205">
        <v>30260.86</v>
      </c>
      <c r="D169" s="205">
        <f t="shared" si="2"/>
        <v>30260.86</v>
      </c>
      <c r="E169" s="205"/>
      <c r="F169" s="205"/>
      <c r="G169" s="205"/>
      <c r="H169" s="302"/>
    </row>
    <row r="170" spans="1:8" ht="20.399999999999999" x14ac:dyDescent="0.2">
      <c r="A170" s="206" t="s">
        <v>1383</v>
      </c>
      <c r="B170" s="206" t="s">
        <v>1384</v>
      </c>
      <c r="C170" s="205">
        <v>106000</v>
      </c>
      <c r="D170" s="205">
        <f t="shared" si="2"/>
        <v>106000</v>
      </c>
      <c r="E170" s="205"/>
      <c r="F170" s="205"/>
      <c r="G170" s="205"/>
      <c r="H170" s="302"/>
    </row>
    <row r="171" spans="1:8" x14ac:dyDescent="0.2">
      <c r="A171" s="206" t="s">
        <v>1385</v>
      </c>
      <c r="B171" s="206" t="s">
        <v>1386</v>
      </c>
      <c r="C171" s="205">
        <v>38400</v>
      </c>
      <c r="D171" s="205">
        <f t="shared" si="2"/>
        <v>38400</v>
      </c>
      <c r="E171" s="205"/>
      <c r="F171" s="205"/>
      <c r="G171" s="205"/>
      <c r="H171" s="302"/>
    </row>
    <row r="172" spans="1:8" x14ac:dyDescent="0.2">
      <c r="A172" s="206" t="s">
        <v>1387</v>
      </c>
      <c r="B172" s="206" t="s">
        <v>1388</v>
      </c>
      <c r="C172" s="205">
        <v>9320</v>
      </c>
      <c r="D172" s="205">
        <f t="shared" si="2"/>
        <v>9320</v>
      </c>
      <c r="E172" s="205"/>
      <c r="F172" s="205"/>
      <c r="G172" s="205"/>
      <c r="H172" s="302"/>
    </row>
    <row r="173" spans="1:8" x14ac:dyDescent="0.2">
      <c r="A173" s="206" t="s">
        <v>1389</v>
      </c>
      <c r="B173" s="206" t="s">
        <v>1390</v>
      </c>
      <c r="C173" s="205">
        <v>87000</v>
      </c>
      <c r="D173" s="205">
        <f t="shared" si="2"/>
        <v>87000</v>
      </c>
      <c r="E173" s="205"/>
      <c r="F173" s="205"/>
      <c r="G173" s="205"/>
      <c r="H173" s="302"/>
    </row>
    <row r="174" spans="1:8" x14ac:dyDescent="0.2">
      <c r="A174" s="206" t="s">
        <v>1391</v>
      </c>
      <c r="B174" s="206" t="s">
        <v>1392</v>
      </c>
      <c r="C174" s="205">
        <v>232000</v>
      </c>
      <c r="D174" s="205">
        <f t="shared" si="2"/>
        <v>232000</v>
      </c>
      <c r="E174" s="205"/>
      <c r="F174" s="205"/>
      <c r="G174" s="205"/>
      <c r="H174" s="302"/>
    </row>
    <row r="175" spans="1:8" x14ac:dyDescent="0.2">
      <c r="A175" s="206" t="s">
        <v>1393</v>
      </c>
      <c r="B175" s="206" t="s">
        <v>1394</v>
      </c>
      <c r="C175" s="205">
        <v>587686.98</v>
      </c>
      <c r="D175" s="205">
        <f t="shared" si="2"/>
        <v>587686.98</v>
      </c>
      <c r="E175" s="205"/>
      <c r="F175" s="205"/>
      <c r="G175" s="205"/>
      <c r="H175" s="302"/>
    </row>
    <row r="176" spans="1:8" x14ac:dyDescent="0.2">
      <c r="A176" s="206" t="s">
        <v>1395</v>
      </c>
      <c r="B176" s="206" t="s">
        <v>1396</v>
      </c>
      <c r="C176" s="205">
        <v>2596929.7200000002</v>
      </c>
      <c r="D176" s="205">
        <f t="shared" si="2"/>
        <v>2596929.7200000002</v>
      </c>
      <c r="E176" s="205"/>
      <c r="F176" s="205"/>
      <c r="G176" s="205"/>
      <c r="H176" s="302"/>
    </row>
    <row r="177" spans="1:8" x14ac:dyDescent="0.2">
      <c r="A177" s="206" t="s">
        <v>1397</v>
      </c>
      <c r="B177" s="206" t="s">
        <v>1398</v>
      </c>
      <c r="C177" s="205">
        <v>64261.68</v>
      </c>
      <c r="D177" s="205">
        <f t="shared" si="2"/>
        <v>64261.68</v>
      </c>
      <c r="E177" s="205"/>
      <c r="F177" s="205"/>
      <c r="G177" s="205"/>
      <c r="H177" s="302"/>
    </row>
    <row r="178" spans="1:8" x14ac:dyDescent="0.2">
      <c r="A178" s="206" t="s">
        <v>1399</v>
      </c>
      <c r="B178" s="206" t="s">
        <v>1400</v>
      </c>
      <c r="C178" s="205">
        <v>17495.849999999999</v>
      </c>
      <c r="D178" s="205">
        <f t="shared" si="2"/>
        <v>17495.849999999999</v>
      </c>
      <c r="E178" s="205"/>
      <c r="F178" s="205"/>
      <c r="G178" s="205"/>
      <c r="H178" s="302"/>
    </row>
    <row r="179" spans="1:8" ht="20.399999999999999" x14ac:dyDescent="0.2">
      <c r="A179" s="206" t="s">
        <v>1401</v>
      </c>
      <c r="B179" s="206" t="s">
        <v>1402</v>
      </c>
      <c r="C179" s="205">
        <v>21972.14</v>
      </c>
      <c r="D179" s="205">
        <f t="shared" si="2"/>
        <v>21972.14</v>
      </c>
      <c r="E179" s="205"/>
      <c r="F179" s="205"/>
      <c r="G179" s="205"/>
      <c r="H179" s="302"/>
    </row>
    <row r="180" spans="1:8" x14ac:dyDescent="0.2">
      <c r="A180" s="206" t="s">
        <v>1403</v>
      </c>
      <c r="B180" s="206" t="s">
        <v>1404</v>
      </c>
      <c r="C180" s="205">
        <v>11117.34</v>
      </c>
      <c r="D180" s="205">
        <f t="shared" si="2"/>
        <v>11117.34</v>
      </c>
      <c r="E180" s="205"/>
      <c r="F180" s="205"/>
      <c r="G180" s="205"/>
      <c r="H180" s="302"/>
    </row>
    <row r="181" spans="1:8" x14ac:dyDescent="0.2">
      <c r="A181" s="206" t="s">
        <v>1405</v>
      </c>
      <c r="B181" s="206" t="s">
        <v>1406</v>
      </c>
      <c r="C181" s="205">
        <v>15319.02</v>
      </c>
      <c r="D181" s="205">
        <f t="shared" si="2"/>
        <v>15319.02</v>
      </c>
      <c r="E181" s="205"/>
      <c r="F181" s="205"/>
      <c r="G181" s="205"/>
      <c r="H181" s="302"/>
    </row>
    <row r="182" spans="1:8" x14ac:dyDescent="0.2">
      <c r="A182" s="206" t="s">
        <v>1407</v>
      </c>
      <c r="B182" s="206" t="s">
        <v>1408</v>
      </c>
      <c r="C182" s="205">
        <v>29000</v>
      </c>
      <c r="D182" s="205">
        <f t="shared" si="2"/>
        <v>29000</v>
      </c>
      <c r="E182" s="205"/>
      <c r="F182" s="205"/>
      <c r="G182" s="205"/>
      <c r="H182" s="302"/>
    </row>
    <row r="183" spans="1:8" x14ac:dyDescent="0.2">
      <c r="A183" s="206" t="s">
        <v>1409</v>
      </c>
      <c r="B183" s="206" t="s">
        <v>1410</v>
      </c>
      <c r="C183" s="205">
        <v>38788.769999999997</v>
      </c>
      <c r="D183" s="205">
        <f t="shared" si="2"/>
        <v>38788.769999999997</v>
      </c>
      <c r="E183" s="205"/>
      <c r="F183" s="205"/>
      <c r="G183" s="205"/>
      <c r="H183" s="302"/>
    </row>
    <row r="184" spans="1:8" ht="20.399999999999999" x14ac:dyDescent="0.2">
      <c r="A184" s="206" t="s">
        <v>1411</v>
      </c>
      <c r="B184" s="206" t="s">
        <v>1412</v>
      </c>
      <c r="C184" s="205">
        <v>17913.150000000001</v>
      </c>
      <c r="D184" s="205">
        <f t="shared" si="2"/>
        <v>17913.150000000001</v>
      </c>
      <c r="E184" s="205"/>
      <c r="F184" s="205"/>
      <c r="G184" s="205"/>
      <c r="H184" s="302"/>
    </row>
    <row r="185" spans="1:8" x14ac:dyDescent="0.2">
      <c r="A185" s="206" t="s">
        <v>1413</v>
      </c>
      <c r="B185" s="206" t="s">
        <v>1414</v>
      </c>
      <c r="C185" s="205">
        <v>268127.03999999998</v>
      </c>
      <c r="D185" s="205">
        <f t="shared" si="2"/>
        <v>268127.03999999998</v>
      </c>
      <c r="E185" s="205"/>
      <c r="F185" s="205"/>
      <c r="G185" s="205"/>
      <c r="H185" s="302"/>
    </row>
    <row r="186" spans="1:8" x14ac:dyDescent="0.2">
      <c r="A186" s="206" t="s">
        <v>1415</v>
      </c>
      <c r="B186" s="206" t="s">
        <v>1416</v>
      </c>
      <c r="C186" s="205">
        <v>478500</v>
      </c>
      <c r="D186" s="205">
        <f t="shared" si="2"/>
        <v>478500</v>
      </c>
      <c r="E186" s="205"/>
      <c r="F186" s="205"/>
      <c r="G186" s="205"/>
      <c r="H186" s="302"/>
    </row>
    <row r="187" spans="1:8" x14ac:dyDescent="0.2">
      <c r="A187" s="206" t="s">
        <v>1417</v>
      </c>
      <c r="B187" s="206" t="s">
        <v>1418</v>
      </c>
      <c r="C187" s="205">
        <v>18207.439999999999</v>
      </c>
      <c r="D187" s="205">
        <f t="shared" si="2"/>
        <v>18207.439999999999</v>
      </c>
      <c r="E187" s="205"/>
      <c r="F187" s="205"/>
      <c r="G187" s="205"/>
      <c r="H187" s="302"/>
    </row>
    <row r="188" spans="1:8" ht="20.399999999999999" x14ac:dyDescent="0.2">
      <c r="A188" s="206" t="s">
        <v>1419</v>
      </c>
      <c r="B188" s="206" t="s">
        <v>1420</v>
      </c>
      <c r="C188" s="205">
        <v>67900</v>
      </c>
      <c r="D188" s="205">
        <f t="shared" si="2"/>
        <v>67900</v>
      </c>
      <c r="E188" s="205"/>
      <c r="F188" s="205"/>
      <c r="G188" s="205"/>
      <c r="H188" s="302"/>
    </row>
    <row r="189" spans="1:8" x14ac:dyDescent="0.2">
      <c r="A189" s="206" t="s">
        <v>1421</v>
      </c>
      <c r="B189" s="206" t="s">
        <v>1422</v>
      </c>
      <c r="C189" s="205">
        <v>447864.4</v>
      </c>
      <c r="D189" s="205">
        <f t="shared" si="2"/>
        <v>447864.4</v>
      </c>
      <c r="E189" s="205"/>
      <c r="F189" s="205"/>
      <c r="G189" s="205"/>
      <c r="H189" s="302"/>
    </row>
    <row r="190" spans="1:8" x14ac:dyDescent="0.2">
      <c r="A190" s="206" t="s">
        <v>1423</v>
      </c>
      <c r="B190" s="206" t="s">
        <v>1424</v>
      </c>
      <c r="C190" s="205">
        <v>14355.77</v>
      </c>
      <c r="D190" s="205">
        <f t="shared" si="2"/>
        <v>14355.77</v>
      </c>
      <c r="E190" s="205"/>
      <c r="F190" s="205"/>
      <c r="G190" s="205"/>
      <c r="H190" s="302"/>
    </row>
    <row r="191" spans="1:8" ht="20.399999999999999" x14ac:dyDescent="0.2">
      <c r="A191" s="206" t="s">
        <v>1425</v>
      </c>
      <c r="B191" s="206" t="s">
        <v>1426</v>
      </c>
      <c r="C191" s="205">
        <v>21238.43</v>
      </c>
      <c r="D191" s="205">
        <f t="shared" si="2"/>
        <v>21238.43</v>
      </c>
      <c r="E191" s="205"/>
      <c r="F191" s="205"/>
      <c r="G191" s="205"/>
      <c r="H191" s="302"/>
    </row>
    <row r="192" spans="1:8" x14ac:dyDescent="0.2">
      <c r="A192" s="206" t="s">
        <v>1427</v>
      </c>
      <c r="B192" s="206" t="s">
        <v>1428</v>
      </c>
      <c r="C192" s="205">
        <v>116000</v>
      </c>
      <c r="D192" s="205">
        <f t="shared" si="2"/>
        <v>116000</v>
      </c>
      <c r="E192" s="205"/>
      <c r="F192" s="205"/>
      <c r="G192" s="205"/>
      <c r="H192" s="302"/>
    </row>
    <row r="193" spans="1:8" x14ac:dyDescent="0.2">
      <c r="A193" s="206" t="s">
        <v>1429</v>
      </c>
      <c r="B193" s="206" t="s">
        <v>1430</v>
      </c>
      <c r="C193" s="205">
        <v>20723.400000000001</v>
      </c>
      <c r="D193" s="205">
        <f t="shared" si="2"/>
        <v>20723.400000000001</v>
      </c>
      <c r="E193" s="205"/>
      <c r="F193" s="205"/>
      <c r="G193" s="205"/>
      <c r="H193" s="302"/>
    </row>
    <row r="194" spans="1:8" ht="20.399999999999999" x14ac:dyDescent="0.2">
      <c r="A194" s="206" t="s">
        <v>1431</v>
      </c>
      <c r="B194" s="206" t="s">
        <v>1432</v>
      </c>
      <c r="C194" s="205">
        <v>360702</v>
      </c>
      <c r="D194" s="205">
        <f t="shared" si="2"/>
        <v>360702</v>
      </c>
      <c r="E194" s="205"/>
      <c r="F194" s="205"/>
      <c r="G194" s="205"/>
      <c r="H194" s="302"/>
    </row>
    <row r="195" spans="1:8" x14ac:dyDescent="0.2">
      <c r="A195" s="206" t="s">
        <v>1433</v>
      </c>
      <c r="B195" s="206" t="s">
        <v>561</v>
      </c>
      <c r="C195" s="205">
        <v>527000</v>
      </c>
      <c r="D195" s="205">
        <f t="shared" si="2"/>
        <v>527000</v>
      </c>
      <c r="E195" s="205"/>
      <c r="F195" s="205"/>
      <c r="G195" s="205"/>
      <c r="H195" s="302"/>
    </row>
    <row r="196" spans="1:8" x14ac:dyDescent="0.2">
      <c r="A196" s="206" t="s">
        <v>1434</v>
      </c>
      <c r="B196" s="206" t="s">
        <v>1435</v>
      </c>
      <c r="C196" s="205">
        <v>24000.01</v>
      </c>
      <c r="D196" s="205">
        <f t="shared" si="2"/>
        <v>24000.01</v>
      </c>
      <c r="E196" s="205"/>
      <c r="F196" s="205"/>
      <c r="G196" s="205"/>
      <c r="H196" s="302"/>
    </row>
    <row r="197" spans="1:8" x14ac:dyDescent="0.2">
      <c r="A197" s="206" t="s">
        <v>1436</v>
      </c>
      <c r="B197" s="206" t="s">
        <v>1437</v>
      </c>
      <c r="C197" s="205">
        <v>12203.2</v>
      </c>
      <c r="D197" s="205">
        <f t="shared" si="2"/>
        <v>12203.2</v>
      </c>
      <c r="E197" s="205"/>
      <c r="F197" s="205"/>
      <c r="G197" s="205"/>
      <c r="H197" s="302"/>
    </row>
    <row r="198" spans="1:8" ht="20.399999999999999" x14ac:dyDescent="0.2">
      <c r="A198" s="206" t="s">
        <v>1438</v>
      </c>
      <c r="B198" s="206" t="s">
        <v>1439</v>
      </c>
      <c r="C198" s="205">
        <v>4726</v>
      </c>
      <c r="D198" s="205">
        <f t="shared" si="2"/>
        <v>4726</v>
      </c>
      <c r="E198" s="205"/>
      <c r="F198" s="205"/>
      <c r="G198" s="205"/>
      <c r="H198" s="302"/>
    </row>
    <row r="199" spans="1:8" x14ac:dyDescent="0.2">
      <c r="A199" s="206" t="s">
        <v>1440</v>
      </c>
      <c r="B199" s="206" t="s">
        <v>1441</v>
      </c>
      <c r="C199" s="205">
        <v>41002.26</v>
      </c>
      <c r="D199" s="205">
        <f t="shared" si="2"/>
        <v>41002.26</v>
      </c>
      <c r="E199" s="205"/>
      <c r="F199" s="205"/>
      <c r="G199" s="205"/>
      <c r="H199" s="302"/>
    </row>
    <row r="200" spans="1:8" x14ac:dyDescent="0.2">
      <c r="A200" s="206" t="s">
        <v>1442</v>
      </c>
      <c r="B200" s="206" t="s">
        <v>1443</v>
      </c>
      <c r="C200" s="205">
        <v>992240.8</v>
      </c>
      <c r="D200" s="205">
        <f t="shared" si="2"/>
        <v>992240.8</v>
      </c>
      <c r="E200" s="205"/>
      <c r="F200" s="205"/>
      <c r="G200" s="205"/>
      <c r="H200" s="302"/>
    </row>
    <row r="201" spans="1:8" x14ac:dyDescent="0.2">
      <c r="A201" s="206" t="s">
        <v>1444</v>
      </c>
      <c r="B201" s="206" t="s">
        <v>1445</v>
      </c>
      <c r="C201" s="205">
        <v>389886.36</v>
      </c>
      <c r="D201" s="205">
        <f t="shared" ref="D201:D264" si="3">+C201</f>
        <v>389886.36</v>
      </c>
      <c r="E201" s="205"/>
      <c r="F201" s="205"/>
      <c r="G201" s="205"/>
      <c r="H201" s="302"/>
    </row>
    <row r="202" spans="1:8" ht="20.399999999999999" x14ac:dyDescent="0.2">
      <c r="A202" s="206" t="s">
        <v>1446</v>
      </c>
      <c r="B202" s="206" t="s">
        <v>1447</v>
      </c>
      <c r="C202" s="205">
        <v>305000</v>
      </c>
      <c r="D202" s="205">
        <f t="shared" si="3"/>
        <v>305000</v>
      </c>
      <c r="E202" s="205"/>
      <c r="F202" s="205"/>
      <c r="G202" s="205"/>
      <c r="H202" s="302"/>
    </row>
    <row r="203" spans="1:8" x14ac:dyDescent="0.2">
      <c r="A203" s="206" t="s">
        <v>1448</v>
      </c>
      <c r="B203" s="206" t="s">
        <v>1449</v>
      </c>
      <c r="C203" s="205">
        <v>17339.45</v>
      </c>
      <c r="D203" s="205">
        <f t="shared" si="3"/>
        <v>17339.45</v>
      </c>
      <c r="E203" s="205"/>
      <c r="F203" s="205"/>
      <c r="G203" s="205"/>
      <c r="H203" s="302"/>
    </row>
    <row r="204" spans="1:8" x14ac:dyDescent="0.2">
      <c r="A204" s="206" t="s">
        <v>1450</v>
      </c>
      <c r="B204" s="206" t="s">
        <v>1451</v>
      </c>
      <c r="C204" s="205">
        <v>9776.48</v>
      </c>
      <c r="D204" s="205">
        <f t="shared" si="3"/>
        <v>9776.48</v>
      </c>
      <c r="E204" s="205"/>
      <c r="F204" s="205"/>
      <c r="G204" s="205"/>
      <c r="H204" s="302"/>
    </row>
    <row r="205" spans="1:8" x14ac:dyDescent="0.2">
      <c r="A205" s="206" t="s">
        <v>1452</v>
      </c>
      <c r="B205" s="206" t="s">
        <v>1453</v>
      </c>
      <c r="C205" s="205">
        <v>8523948</v>
      </c>
      <c r="D205" s="205">
        <f t="shared" si="3"/>
        <v>8523948</v>
      </c>
      <c r="E205" s="205"/>
      <c r="F205" s="205"/>
      <c r="G205" s="205"/>
      <c r="H205" s="302"/>
    </row>
    <row r="206" spans="1:8" x14ac:dyDescent="0.2">
      <c r="A206" s="206" t="s">
        <v>1454</v>
      </c>
      <c r="B206" s="206" t="s">
        <v>1455</v>
      </c>
      <c r="C206" s="205">
        <v>23759.119999999999</v>
      </c>
      <c r="D206" s="205">
        <f t="shared" si="3"/>
        <v>23759.119999999999</v>
      </c>
      <c r="E206" s="205"/>
      <c r="F206" s="205"/>
      <c r="G206" s="205"/>
      <c r="H206" s="302"/>
    </row>
    <row r="207" spans="1:8" ht="20.399999999999999" x14ac:dyDescent="0.2">
      <c r="A207" s="206" t="s">
        <v>1456</v>
      </c>
      <c r="B207" s="206" t="s">
        <v>1457</v>
      </c>
      <c r="C207" s="205">
        <v>405885.16</v>
      </c>
      <c r="D207" s="205">
        <f t="shared" si="3"/>
        <v>405885.16</v>
      </c>
      <c r="E207" s="205"/>
      <c r="F207" s="205"/>
      <c r="G207" s="205"/>
      <c r="H207" s="302"/>
    </row>
    <row r="208" spans="1:8" ht="20.399999999999999" x14ac:dyDescent="0.2">
      <c r="A208" s="206" t="s">
        <v>1458</v>
      </c>
      <c r="B208" s="206" t="s">
        <v>1100</v>
      </c>
      <c r="C208" s="205">
        <v>29772578.859999999</v>
      </c>
      <c r="D208" s="205">
        <f t="shared" si="3"/>
        <v>29772578.859999999</v>
      </c>
      <c r="E208" s="205"/>
      <c r="F208" s="205"/>
      <c r="G208" s="205"/>
      <c r="H208" s="302"/>
    </row>
    <row r="209" spans="1:8" x14ac:dyDescent="0.2">
      <c r="A209" s="206" t="s">
        <v>1459</v>
      </c>
      <c r="B209" s="206" t="s">
        <v>1460</v>
      </c>
      <c r="C209" s="205">
        <v>249727.58</v>
      </c>
      <c r="D209" s="205">
        <f t="shared" si="3"/>
        <v>249727.58</v>
      </c>
      <c r="E209" s="205"/>
      <c r="F209" s="205"/>
      <c r="G209" s="205"/>
      <c r="H209" s="302"/>
    </row>
    <row r="210" spans="1:8" x14ac:dyDescent="0.2">
      <c r="A210" s="206" t="s">
        <v>1461</v>
      </c>
      <c r="B210" s="206" t="s">
        <v>1462</v>
      </c>
      <c r="C210" s="205">
        <v>10987.46</v>
      </c>
      <c r="D210" s="205">
        <f t="shared" si="3"/>
        <v>10987.46</v>
      </c>
      <c r="E210" s="205"/>
      <c r="F210" s="205"/>
      <c r="G210" s="205"/>
      <c r="H210" s="302"/>
    </row>
    <row r="211" spans="1:8" ht="20.399999999999999" x14ac:dyDescent="0.2">
      <c r="A211" s="206" t="s">
        <v>1463</v>
      </c>
      <c r="B211" s="206" t="s">
        <v>1464</v>
      </c>
      <c r="C211" s="205">
        <v>25588.16</v>
      </c>
      <c r="D211" s="205">
        <f t="shared" si="3"/>
        <v>25588.16</v>
      </c>
      <c r="E211" s="205"/>
      <c r="F211" s="205"/>
      <c r="G211" s="205"/>
      <c r="H211" s="302"/>
    </row>
    <row r="212" spans="1:8" x14ac:dyDescent="0.2">
      <c r="A212" s="206" t="s">
        <v>1465</v>
      </c>
      <c r="B212" s="206" t="s">
        <v>1466</v>
      </c>
      <c r="C212" s="205">
        <v>8289.36</v>
      </c>
      <c r="D212" s="205">
        <f t="shared" si="3"/>
        <v>8289.36</v>
      </c>
      <c r="E212" s="205"/>
      <c r="F212" s="205"/>
      <c r="G212" s="205"/>
      <c r="H212" s="302"/>
    </row>
    <row r="213" spans="1:8" ht="20.399999999999999" x14ac:dyDescent="0.2">
      <c r="A213" s="206" t="s">
        <v>1467</v>
      </c>
      <c r="B213" s="206" t="s">
        <v>1468</v>
      </c>
      <c r="C213" s="205">
        <v>246500</v>
      </c>
      <c r="D213" s="205">
        <f t="shared" si="3"/>
        <v>246500</v>
      </c>
      <c r="E213" s="205"/>
      <c r="F213" s="205"/>
      <c r="G213" s="205"/>
      <c r="H213" s="302"/>
    </row>
    <row r="214" spans="1:8" x14ac:dyDescent="0.2">
      <c r="A214" s="206" t="s">
        <v>1469</v>
      </c>
      <c r="B214" s="206" t="s">
        <v>1470</v>
      </c>
      <c r="C214" s="205">
        <v>1443572.44</v>
      </c>
      <c r="D214" s="205">
        <f t="shared" si="3"/>
        <v>1443572.44</v>
      </c>
      <c r="E214" s="205"/>
      <c r="F214" s="205"/>
      <c r="G214" s="205"/>
      <c r="H214" s="302"/>
    </row>
    <row r="215" spans="1:8" x14ac:dyDescent="0.2">
      <c r="A215" s="206" t="s">
        <v>1471</v>
      </c>
      <c r="B215" s="206" t="s">
        <v>1472</v>
      </c>
      <c r="C215" s="205">
        <v>1566746.91</v>
      </c>
      <c r="D215" s="205">
        <f t="shared" si="3"/>
        <v>1566746.91</v>
      </c>
      <c r="E215" s="205"/>
      <c r="F215" s="205"/>
      <c r="G215" s="205"/>
      <c r="H215" s="302"/>
    </row>
    <row r="216" spans="1:8" x14ac:dyDescent="0.2">
      <c r="A216" s="206" t="s">
        <v>1473</v>
      </c>
      <c r="B216" s="206" t="s">
        <v>1474</v>
      </c>
      <c r="C216" s="205">
        <v>732831.5</v>
      </c>
      <c r="D216" s="205">
        <f t="shared" si="3"/>
        <v>732831.5</v>
      </c>
      <c r="E216" s="205"/>
      <c r="F216" s="205"/>
      <c r="G216" s="205"/>
      <c r="H216" s="302"/>
    </row>
    <row r="217" spans="1:8" x14ac:dyDescent="0.2">
      <c r="A217" s="206" t="s">
        <v>1475</v>
      </c>
      <c r="B217" s="206" t="s">
        <v>1476</v>
      </c>
      <c r="C217" s="205">
        <v>158225.68</v>
      </c>
      <c r="D217" s="205">
        <f t="shared" si="3"/>
        <v>158225.68</v>
      </c>
      <c r="E217" s="205"/>
      <c r="F217" s="205"/>
      <c r="G217" s="205"/>
      <c r="H217" s="302"/>
    </row>
    <row r="218" spans="1:8" x14ac:dyDescent="0.2">
      <c r="A218" s="206" t="s">
        <v>1477</v>
      </c>
      <c r="B218" s="206" t="s">
        <v>1478</v>
      </c>
      <c r="C218" s="205">
        <v>25696.880000000001</v>
      </c>
      <c r="D218" s="205">
        <f t="shared" si="3"/>
        <v>25696.880000000001</v>
      </c>
      <c r="E218" s="205"/>
      <c r="F218" s="205"/>
      <c r="G218" s="205"/>
      <c r="H218" s="302"/>
    </row>
    <row r="219" spans="1:8" x14ac:dyDescent="0.2">
      <c r="A219" s="206" t="s">
        <v>1479</v>
      </c>
      <c r="B219" s="206" t="s">
        <v>1480</v>
      </c>
      <c r="C219" s="205">
        <v>56943.86</v>
      </c>
      <c r="D219" s="205">
        <f t="shared" si="3"/>
        <v>56943.86</v>
      </c>
      <c r="E219" s="205"/>
      <c r="F219" s="205"/>
      <c r="G219" s="205"/>
      <c r="H219" s="302"/>
    </row>
    <row r="220" spans="1:8" ht="20.399999999999999" x14ac:dyDescent="0.2">
      <c r="A220" s="206" t="s">
        <v>1481</v>
      </c>
      <c r="B220" s="206" t="s">
        <v>1482</v>
      </c>
      <c r="C220" s="205">
        <v>2958980.17</v>
      </c>
      <c r="D220" s="205">
        <f t="shared" si="3"/>
        <v>2958980.17</v>
      </c>
      <c r="E220" s="205"/>
      <c r="F220" s="205"/>
      <c r="G220" s="205"/>
      <c r="H220" s="302"/>
    </row>
    <row r="221" spans="1:8" x14ac:dyDescent="0.2">
      <c r="A221" s="206" t="s">
        <v>1483</v>
      </c>
      <c r="B221" s="206" t="s">
        <v>1484</v>
      </c>
      <c r="C221" s="205">
        <v>7108.41</v>
      </c>
      <c r="D221" s="205">
        <f t="shared" si="3"/>
        <v>7108.41</v>
      </c>
      <c r="E221" s="205"/>
      <c r="F221" s="205"/>
      <c r="G221" s="205"/>
      <c r="H221" s="302"/>
    </row>
    <row r="222" spans="1:8" x14ac:dyDescent="0.2">
      <c r="A222" s="206" t="s">
        <v>1485</v>
      </c>
      <c r="B222" s="206" t="s">
        <v>1486</v>
      </c>
      <c r="C222" s="205">
        <v>2071769.71</v>
      </c>
      <c r="D222" s="205">
        <f t="shared" si="3"/>
        <v>2071769.71</v>
      </c>
      <c r="E222" s="205"/>
      <c r="F222" s="205"/>
      <c r="G222" s="205"/>
      <c r="H222" s="302"/>
    </row>
    <row r="223" spans="1:8" ht="20.399999999999999" x14ac:dyDescent="0.2">
      <c r="A223" s="206" t="s">
        <v>1487</v>
      </c>
      <c r="B223" s="206" t="s">
        <v>759</v>
      </c>
      <c r="C223" s="205">
        <v>1288916.03</v>
      </c>
      <c r="D223" s="205">
        <f t="shared" si="3"/>
        <v>1288916.03</v>
      </c>
      <c r="E223" s="205"/>
      <c r="F223" s="205"/>
      <c r="G223" s="205"/>
      <c r="H223" s="302"/>
    </row>
    <row r="224" spans="1:8" x14ac:dyDescent="0.2">
      <c r="A224" s="206" t="s">
        <v>1488</v>
      </c>
      <c r="B224" s="206" t="s">
        <v>1489</v>
      </c>
      <c r="C224" s="205">
        <v>1897639.46</v>
      </c>
      <c r="D224" s="205">
        <f t="shared" si="3"/>
        <v>1897639.46</v>
      </c>
      <c r="E224" s="205"/>
      <c r="F224" s="205"/>
      <c r="G224" s="205"/>
      <c r="H224" s="302"/>
    </row>
    <row r="225" spans="1:8" x14ac:dyDescent="0.2">
      <c r="A225" s="206" t="s">
        <v>1490</v>
      </c>
      <c r="B225" s="206" t="s">
        <v>1491</v>
      </c>
      <c r="C225" s="205">
        <v>7607.75</v>
      </c>
      <c r="D225" s="205">
        <f t="shared" si="3"/>
        <v>7607.75</v>
      </c>
      <c r="E225" s="205"/>
      <c r="F225" s="205"/>
      <c r="G225" s="205"/>
      <c r="H225" s="302"/>
    </row>
    <row r="226" spans="1:8" x14ac:dyDescent="0.2">
      <c r="A226" s="206" t="s">
        <v>1492</v>
      </c>
      <c r="B226" s="206" t="s">
        <v>1493</v>
      </c>
      <c r="C226" s="205">
        <v>583547.30000000005</v>
      </c>
      <c r="D226" s="205">
        <f t="shared" si="3"/>
        <v>583547.30000000005</v>
      </c>
      <c r="E226" s="205"/>
      <c r="F226" s="205"/>
      <c r="G226" s="205"/>
      <c r="H226" s="302"/>
    </row>
    <row r="227" spans="1:8" x14ac:dyDescent="0.2">
      <c r="A227" s="206" t="s">
        <v>1494</v>
      </c>
      <c r="B227" s="206" t="s">
        <v>1495</v>
      </c>
      <c r="C227" s="205">
        <v>27578.66</v>
      </c>
      <c r="D227" s="205">
        <f t="shared" si="3"/>
        <v>27578.66</v>
      </c>
      <c r="E227" s="205"/>
      <c r="F227" s="205"/>
      <c r="G227" s="205"/>
      <c r="H227" s="302"/>
    </row>
    <row r="228" spans="1:8" x14ac:dyDescent="0.2">
      <c r="A228" s="206" t="s">
        <v>1496</v>
      </c>
      <c r="B228" s="206" t="s">
        <v>713</v>
      </c>
      <c r="C228" s="205">
        <v>434087.17</v>
      </c>
      <c r="D228" s="205">
        <f t="shared" si="3"/>
        <v>434087.17</v>
      </c>
      <c r="E228" s="205"/>
      <c r="F228" s="205"/>
      <c r="G228" s="205"/>
      <c r="H228" s="302"/>
    </row>
    <row r="229" spans="1:8" x14ac:dyDescent="0.2">
      <c r="A229" s="206" t="s">
        <v>1497</v>
      </c>
      <c r="B229" s="206" t="s">
        <v>1498</v>
      </c>
      <c r="C229" s="205">
        <v>80080.17</v>
      </c>
      <c r="D229" s="205">
        <f t="shared" si="3"/>
        <v>80080.17</v>
      </c>
      <c r="E229" s="205"/>
      <c r="F229" s="205"/>
      <c r="G229" s="205"/>
      <c r="H229" s="302"/>
    </row>
    <row r="230" spans="1:8" x14ac:dyDescent="0.2">
      <c r="A230" s="206" t="s">
        <v>1499</v>
      </c>
      <c r="B230" s="206" t="s">
        <v>1500</v>
      </c>
      <c r="C230" s="205">
        <v>245764.13</v>
      </c>
      <c r="D230" s="205">
        <f t="shared" si="3"/>
        <v>245764.13</v>
      </c>
      <c r="E230" s="205"/>
      <c r="F230" s="205"/>
      <c r="G230" s="205"/>
      <c r="H230" s="302"/>
    </row>
    <row r="231" spans="1:8" ht="20.399999999999999" x14ac:dyDescent="0.2">
      <c r="A231" s="206" t="s">
        <v>1501</v>
      </c>
      <c r="B231" s="206" t="s">
        <v>1502</v>
      </c>
      <c r="C231" s="205">
        <v>2997556.15</v>
      </c>
      <c r="D231" s="205">
        <f t="shared" si="3"/>
        <v>2997556.15</v>
      </c>
      <c r="E231" s="205"/>
      <c r="F231" s="205"/>
      <c r="G231" s="205"/>
      <c r="H231" s="302"/>
    </row>
    <row r="232" spans="1:8" x14ac:dyDescent="0.2">
      <c r="A232" s="206" t="s">
        <v>1503</v>
      </c>
      <c r="B232" s="206" t="s">
        <v>1504</v>
      </c>
      <c r="C232" s="205">
        <v>1079341.25</v>
      </c>
      <c r="D232" s="205">
        <f t="shared" si="3"/>
        <v>1079341.25</v>
      </c>
      <c r="E232" s="205"/>
      <c r="F232" s="205"/>
      <c r="G232" s="205"/>
      <c r="H232" s="302"/>
    </row>
    <row r="233" spans="1:8" x14ac:dyDescent="0.2">
      <c r="A233" s="206" t="s">
        <v>1505</v>
      </c>
      <c r="B233" s="206" t="s">
        <v>1506</v>
      </c>
      <c r="C233" s="205">
        <v>84271.039999999994</v>
      </c>
      <c r="D233" s="205">
        <f t="shared" si="3"/>
        <v>84271.039999999994</v>
      </c>
      <c r="E233" s="205"/>
      <c r="F233" s="205"/>
      <c r="G233" s="205"/>
      <c r="H233" s="302"/>
    </row>
    <row r="234" spans="1:8" x14ac:dyDescent="0.2">
      <c r="A234" s="206" t="s">
        <v>1507</v>
      </c>
      <c r="B234" s="206" t="s">
        <v>573</v>
      </c>
      <c r="C234" s="205">
        <v>169358.79</v>
      </c>
      <c r="D234" s="205">
        <f t="shared" si="3"/>
        <v>169358.79</v>
      </c>
      <c r="E234" s="205"/>
      <c r="F234" s="205"/>
      <c r="G234" s="205"/>
      <c r="H234" s="302"/>
    </row>
    <row r="235" spans="1:8" ht="20.399999999999999" x14ac:dyDescent="0.2">
      <c r="A235" s="206" t="s">
        <v>1508</v>
      </c>
      <c r="B235" s="206" t="s">
        <v>611</v>
      </c>
      <c r="C235" s="205">
        <v>61769.93</v>
      </c>
      <c r="D235" s="205">
        <f t="shared" si="3"/>
        <v>61769.93</v>
      </c>
      <c r="E235" s="205"/>
      <c r="F235" s="205"/>
      <c r="G235" s="205"/>
      <c r="H235" s="302"/>
    </row>
    <row r="236" spans="1:8" ht="20.399999999999999" x14ac:dyDescent="0.2">
      <c r="A236" s="206" t="s">
        <v>1509</v>
      </c>
      <c r="B236" s="206" t="s">
        <v>1510</v>
      </c>
      <c r="C236" s="205">
        <v>80629.87</v>
      </c>
      <c r="D236" s="205">
        <f t="shared" si="3"/>
        <v>80629.87</v>
      </c>
      <c r="E236" s="205"/>
      <c r="F236" s="205"/>
      <c r="G236" s="205"/>
      <c r="H236" s="302"/>
    </row>
    <row r="237" spans="1:8" ht="20.399999999999999" x14ac:dyDescent="0.2">
      <c r="A237" s="206" t="s">
        <v>1511</v>
      </c>
      <c r="B237" s="206" t="s">
        <v>613</v>
      </c>
      <c r="C237" s="205">
        <v>107216.41</v>
      </c>
      <c r="D237" s="205">
        <f t="shared" si="3"/>
        <v>107216.41</v>
      </c>
      <c r="E237" s="205"/>
      <c r="F237" s="205"/>
      <c r="G237" s="205"/>
      <c r="H237" s="302"/>
    </row>
    <row r="238" spans="1:8" ht="20.399999999999999" x14ac:dyDescent="0.2">
      <c r="A238" s="206" t="s">
        <v>1512</v>
      </c>
      <c r="B238" s="206" t="s">
        <v>1513</v>
      </c>
      <c r="C238" s="205">
        <v>878932.06</v>
      </c>
      <c r="D238" s="205">
        <f t="shared" si="3"/>
        <v>878932.06</v>
      </c>
      <c r="E238" s="205"/>
      <c r="F238" s="205"/>
      <c r="G238" s="205"/>
      <c r="H238" s="302"/>
    </row>
    <row r="239" spans="1:8" x14ac:dyDescent="0.2">
      <c r="A239" s="206" t="s">
        <v>1514</v>
      </c>
      <c r="B239" s="206" t="s">
        <v>1515</v>
      </c>
      <c r="C239" s="205">
        <v>531332.56000000006</v>
      </c>
      <c r="D239" s="205">
        <f t="shared" si="3"/>
        <v>531332.56000000006</v>
      </c>
      <c r="E239" s="205"/>
      <c r="F239" s="205"/>
      <c r="G239" s="205"/>
      <c r="H239" s="302"/>
    </row>
    <row r="240" spans="1:8" ht="20.399999999999999" x14ac:dyDescent="0.2">
      <c r="A240" s="206" t="s">
        <v>1516</v>
      </c>
      <c r="B240" s="206" t="s">
        <v>1517</v>
      </c>
      <c r="C240" s="205">
        <v>516643.5</v>
      </c>
      <c r="D240" s="205">
        <f t="shared" si="3"/>
        <v>516643.5</v>
      </c>
      <c r="E240" s="205"/>
      <c r="F240" s="205"/>
      <c r="G240" s="205"/>
      <c r="H240" s="302"/>
    </row>
    <row r="241" spans="1:8" x14ac:dyDescent="0.2">
      <c r="A241" s="206" t="s">
        <v>1518</v>
      </c>
      <c r="B241" s="206" t="s">
        <v>1519</v>
      </c>
      <c r="C241" s="205">
        <v>1051889.27</v>
      </c>
      <c r="D241" s="205">
        <f t="shared" si="3"/>
        <v>1051889.27</v>
      </c>
      <c r="E241" s="205"/>
      <c r="F241" s="205"/>
      <c r="G241" s="205"/>
      <c r="H241" s="302"/>
    </row>
    <row r="242" spans="1:8" x14ac:dyDescent="0.2">
      <c r="A242" s="206" t="s">
        <v>1520</v>
      </c>
      <c r="B242" s="206" t="s">
        <v>1521</v>
      </c>
      <c r="C242" s="205">
        <v>8573.64</v>
      </c>
      <c r="D242" s="205">
        <f t="shared" si="3"/>
        <v>8573.64</v>
      </c>
      <c r="E242" s="205"/>
      <c r="F242" s="205"/>
      <c r="G242" s="205"/>
      <c r="H242" s="302"/>
    </row>
    <row r="243" spans="1:8" x14ac:dyDescent="0.2">
      <c r="A243" s="206" t="s">
        <v>1522</v>
      </c>
      <c r="B243" s="206" t="s">
        <v>1523</v>
      </c>
      <c r="C243" s="205">
        <v>2595935.36</v>
      </c>
      <c r="D243" s="205">
        <f t="shared" si="3"/>
        <v>2595935.36</v>
      </c>
      <c r="E243" s="205"/>
      <c r="F243" s="205"/>
      <c r="G243" s="205"/>
      <c r="H243" s="302"/>
    </row>
    <row r="244" spans="1:8" x14ac:dyDescent="0.2">
      <c r="A244" s="206" t="s">
        <v>1524</v>
      </c>
      <c r="B244" s="206" t="s">
        <v>1525</v>
      </c>
      <c r="C244" s="205">
        <v>47563.73</v>
      </c>
      <c r="D244" s="205">
        <f t="shared" si="3"/>
        <v>47563.73</v>
      </c>
      <c r="E244" s="205"/>
      <c r="F244" s="205"/>
      <c r="G244" s="205"/>
      <c r="H244" s="302"/>
    </row>
    <row r="245" spans="1:8" x14ac:dyDescent="0.2">
      <c r="A245" s="206" t="s">
        <v>1526</v>
      </c>
      <c r="B245" s="206" t="s">
        <v>1527</v>
      </c>
      <c r="C245" s="205">
        <v>99459.13</v>
      </c>
      <c r="D245" s="205">
        <f t="shared" si="3"/>
        <v>99459.13</v>
      </c>
      <c r="E245" s="205"/>
      <c r="F245" s="205"/>
      <c r="G245" s="205"/>
      <c r="H245" s="302"/>
    </row>
    <row r="246" spans="1:8" x14ac:dyDescent="0.2">
      <c r="A246" s="206" t="s">
        <v>1528</v>
      </c>
      <c r="B246" s="206" t="s">
        <v>1529</v>
      </c>
      <c r="C246" s="205">
        <v>212916.74</v>
      </c>
      <c r="D246" s="205">
        <f t="shared" si="3"/>
        <v>212916.74</v>
      </c>
      <c r="E246" s="205"/>
      <c r="F246" s="205"/>
      <c r="G246" s="205"/>
      <c r="H246" s="302"/>
    </row>
    <row r="247" spans="1:8" x14ac:dyDescent="0.2">
      <c r="A247" s="206" t="s">
        <v>1530</v>
      </c>
      <c r="B247" s="206" t="s">
        <v>1531</v>
      </c>
      <c r="C247" s="205">
        <v>6685785.5999999996</v>
      </c>
      <c r="D247" s="205">
        <f t="shared" si="3"/>
        <v>6685785.5999999996</v>
      </c>
      <c r="E247" s="205"/>
      <c r="F247" s="205"/>
      <c r="G247" s="205"/>
      <c r="H247" s="302"/>
    </row>
    <row r="248" spans="1:8" x14ac:dyDescent="0.2">
      <c r="A248" s="206" t="s">
        <v>1532</v>
      </c>
      <c r="B248" s="206" t="s">
        <v>621</v>
      </c>
      <c r="C248" s="205">
        <v>10084.19</v>
      </c>
      <c r="D248" s="205">
        <f t="shared" si="3"/>
        <v>10084.19</v>
      </c>
      <c r="E248" s="205"/>
      <c r="F248" s="205"/>
      <c r="G248" s="205"/>
      <c r="H248" s="302"/>
    </row>
    <row r="249" spans="1:8" x14ac:dyDescent="0.2">
      <c r="A249" s="206" t="s">
        <v>1533</v>
      </c>
      <c r="B249" s="206" t="s">
        <v>1534</v>
      </c>
      <c r="C249" s="205">
        <v>260200.27</v>
      </c>
      <c r="D249" s="205">
        <f t="shared" si="3"/>
        <v>260200.27</v>
      </c>
      <c r="E249" s="205"/>
      <c r="F249" s="205"/>
      <c r="G249" s="205"/>
      <c r="H249" s="302"/>
    </row>
    <row r="250" spans="1:8" ht="20.399999999999999" x14ac:dyDescent="0.2">
      <c r="A250" s="206" t="s">
        <v>1535</v>
      </c>
      <c r="B250" s="206" t="s">
        <v>1536</v>
      </c>
      <c r="C250" s="205">
        <v>671158.28</v>
      </c>
      <c r="D250" s="205">
        <f t="shared" si="3"/>
        <v>671158.28</v>
      </c>
      <c r="E250" s="205"/>
      <c r="F250" s="205"/>
      <c r="G250" s="205"/>
      <c r="H250" s="302"/>
    </row>
    <row r="251" spans="1:8" ht="20.399999999999999" x14ac:dyDescent="0.2">
      <c r="A251" s="206" t="s">
        <v>1537</v>
      </c>
      <c r="B251" s="206" t="s">
        <v>1538</v>
      </c>
      <c r="C251" s="205">
        <v>114991.75</v>
      </c>
      <c r="D251" s="205">
        <f t="shared" si="3"/>
        <v>114991.75</v>
      </c>
      <c r="E251" s="205"/>
      <c r="F251" s="205"/>
      <c r="G251" s="205"/>
      <c r="H251" s="302"/>
    </row>
    <row r="252" spans="1:8" ht="20.399999999999999" x14ac:dyDescent="0.2">
      <c r="A252" s="206" t="s">
        <v>1539</v>
      </c>
      <c r="B252" s="206" t="s">
        <v>595</v>
      </c>
      <c r="C252" s="205">
        <v>97028.05</v>
      </c>
      <c r="D252" s="205">
        <f t="shared" si="3"/>
        <v>97028.05</v>
      </c>
      <c r="E252" s="205"/>
      <c r="F252" s="205"/>
      <c r="G252" s="205"/>
      <c r="H252" s="302"/>
    </row>
    <row r="253" spans="1:8" ht="20.399999999999999" x14ac:dyDescent="0.2">
      <c r="A253" s="206" t="s">
        <v>1540</v>
      </c>
      <c r="B253" s="206" t="s">
        <v>1541</v>
      </c>
      <c r="C253" s="205">
        <v>181663.23</v>
      </c>
      <c r="D253" s="205">
        <f t="shared" si="3"/>
        <v>181663.23</v>
      </c>
      <c r="E253" s="205"/>
      <c r="F253" s="205"/>
      <c r="G253" s="205"/>
      <c r="H253" s="302"/>
    </row>
    <row r="254" spans="1:8" x14ac:dyDescent="0.2">
      <c r="A254" s="206" t="s">
        <v>1542</v>
      </c>
      <c r="B254" s="206" t="s">
        <v>1543</v>
      </c>
      <c r="C254" s="205">
        <v>1688260.76</v>
      </c>
      <c r="D254" s="205">
        <f t="shared" si="3"/>
        <v>1688260.76</v>
      </c>
      <c r="E254" s="205"/>
      <c r="F254" s="205"/>
      <c r="G254" s="205"/>
      <c r="H254" s="302"/>
    </row>
    <row r="255" spans="1:8" x14ac:dyDescent="0.2">
      <c r="A255" s="206" t="s">
        <v>1544</v>
      </c>
      <c r="B255" s="206" t="s">
        <v>1545</v>
      </c>
      <c r="C255" s="205">
        <v>60642.27</v>
      </c>
      <c r="D255" s="205">
        <f t="shared" si="3"/>
        <v>60642.27</v>
      </c>
      <c r="E255" s="205"/>
      <c r="F255" s="205"/>
      <c r="G255" s="205"/>
      <c r="H255" s="302"/>
    </row>
    <row r="256" spans="1:8" ht="20.399999999999999" x14ac:dyDescent="0.2">
      <c r="A256" s="206" t="s">
        <v>1546</v>
      </c>
      <c r="B256" s="206" t="s">
        <v>1547</v>
      </c>
      <c r="C256" s="205">
        <v>1298145.4099999999</v>
      </c>
      <c r="D256" s="205">
        <f t="shared" si="3"/>
        <v>1298145.4099999999</v>
      </c>
      <c r="E256" s="205"/>
      <c r="F256" s="205"/>
      <c r="G256" s="205"/>
      <c r="H256" s="302"/>
    </row>
    <row r="257" spans="1:8" ht="20.399999999999999" x14ac:dyDescent="0.2">
      <c r="A257" s="206" t="s">
        <v>1548</v>
      </c>
      <c r="B257" s="206" t="s">
        <v>1549</v>
      </c>
      <c r="C257" s="205">
        <v>177206.03</v>
      </c>
      <c r="D257" s="205">
        <f t="shared" si="3"/>
        <v>177206.03</v>
      </c>
      <c r="E257" s="205"/>
      <c r="F257" s="205"/>
      <c r="G257" s="205"/>
      <c r="H257" s="302"/>
    </row>
    <row r="258" spans="1:8" x14ac:dyDescent="0.2">
      <c r="A258" s="206" t="s">
        <v>1550</v>
      </c>
      <c r="B258" s="206" t="s">
        <v>1551</v>
      </c>
      <c r="C258" s="205">
        <v>1964396.45</v>
      </c>
      <c r="D258" s="205">
        <f t="shared" si="3"/>
        <v>1964396.45</v>
      </c>
      <c r="E258" s="205"/>
      <c r="F258" s="205"/>
      <c r="G258" s="205"/>
      <c r="H258" s="302"/>
    </row>
    <row r="259" spans="1:8" x14ac:dyDescent="0.2">
      <c r="A259" s="206" t="s">
        <v>1552</v>
      </c>
      <c r="B259" s="206" t="s">
        <v>1553</v>
      </c>
      <c r="C259" s="205">
        <v>1252354.49</v>
      </c>
      <c r="D259" s="205">
        <f t="shared" si="3"/>
        <v>1252354.49</v>
      </c>
      <c r="E259" s="205"/>
      <c r="F259" s="205"/>
      <c r="G259" s="205"/>
      <c r="H259" s="302"/>
    </row>
    <row r="260" spans="1:8" x14ac:dyDescent="0.2">
      <c r="A260" s="206" t="s">
        <v>1554</v>
      </c>
      <c r="B260" s="206" t="s">
        <v>561</v>
      </c>
      <c r="C260" s="205">
        <v>1359730.7</v>
      </c>
      <c r="D260" s="205">
        <f t="shared" si="3"/>
        <v>1359730.7</v>
      </c>
      <c r="E260" s="205"/>
      <c r="F260" s="205"/>
      <c r="G260" s="205"/>
      <c r="H260" s="302"/>
    </row>
    <row r="261" spans="1:8" x14ac:dyDescent="0.2">
      <c r="A261" s="206" t="s">
        <v>1555</v>
      </c>
      <c r="B261" s="206" t="s">
        <v>615</v>
      </c>
      <c r="C261" s="205">
        <v>3997892.71</v>
      </c>
      <c r="D261" s="205">
        <f t="shared" si="3"/>
        <v>3997892.71</v>
      </c>
      <c r="E261" s="205"/>
      <c r="F261" s="205"/>
      <c r="G261" s="205"/>
      <c r="H261" s="302"/>
    </row>
    <row r="262" spans="1:8" ht="20.399999999999999" x14ac:dyDescent="0.2">
      <c r="A262" s="206" t="s">
        <v>1556</v>
      </c>
      <c r="B262" s="206" t="s">
        <v>1557</v>
      </c>
      <c r="C262" s="205">
        <v>45569.98</v>
      </c>
      <c r="D262" s="205">
        <f t="shared" si="3"/>
        <v>45569.98</v>
      </c>
      <c r="E262" s="205"/>
      <c r="F262" s="205"/>
      <c r="G262" s="205"/>
      <c r="H262" s="302"/>
    </row>
    <row r="263" spans="1:8" x14ac:dyDescent="0.2">
      <c r="A263" s="206" t="s">
        <v>1558</v>
      </c>
      <c r="B263" s="206" t="s">
        <v>673</v>
      </c>
      <c r="C263" s="205">
        <v>1746904.26</v>
      </c>
      <c r="D263" s="205">
        <f t="shared" si="3"/>
        <v>1746904.26</v>
      </c>
      <c r="E263" s="205"/>
      <c r="F263" s="205"/>
      <c r="G263" s="205"/>
      <c r="H263" s="302"/>
    </row>
    <row r="264" spans="1:8" ht="20.399999999999999" x14ac:dyDescent="0.2">
      <c r="A264" s="206" t="s">
        <v>1559</v>
      </c>
      <c r="B264" s="206" t="s">
        <v>1560</v>
      </c>
      <c r="C264" s="205">
        <v>194242.6</v>
      </c>
      <c r="D264" s="205">
        <f t="shared" si="3"/>
        <v>194242.6</v>
      </c>
      <c r="E264" s="205"/>
      <c r="F264" s="205"/>
      <c r="G264" s="205"/>
      <c r="H264" s="302"/>
    </row>
    <row r="265" spans="1:8" x14ac:dyDescent="0.2">
      <c r="A265" s="206" t="s">
        <v>1561</v>
      </c>
      <c r="B265" s="206" t="s">
        <v>1562</v>
      </c>
      <c r="C265" s="205">
        <v>49840.41</v>
      </c>
      <c r="D265" s="205">
        <f t="shared" ref="D265:D328" si="4">+C265</f>
        <v>49840.41</v>
      </c>
      <c r="E265" s="205"/>
      <c r="F265" s="205"/>
      <c r="G265" s="205"/>
      <c r="H265" s="302"/>
    </row>
    <row r="266" spans="1:8" ht="20.399999999999999" x14ac:dyDescent="0.2">
      <c r="A266" s="206" t="s">
        <v>1563</v>
      </c>
      <c r="B266" s="206" t="s">
        <v>1564</v>
      </c>
      <c r="C266" s="205">
        <v>187928.53</v>
      </c>
      <c r="D266" s="205">
        <f t="shared" si="4"/>
        <v>187928.53</v>
      </c>
      <c r="E266" s="205"/>
      <c r="F266" s="205"/>
      <c r="G266" s="205"/>
      <c r="H266" s="302"/>
    </row>
    <row r="267" spans="1:8" x14ac:dyDescent="0.2">
      <c r="A267" s="206" t="s">
        <v>1565</v>
      </c>
      <c r="B267" s="206" t="s">
        <v>1566</v>
      </c>
      <c r="C267" s="205">
        <v>2587200.56</v>
      </c>
      <c r="D267" s="205">
        <f t="shared" si="4"/>
        <v>2587200.56</v>
      </c>
      <c r="E267" s="205"/>
      <c r="F267" s="205"/>
      <c r="G267" s="205"/>
      <c r="H267" s="302"/>
    </row>
    <row r="268" spans="1:8" x14ac:dyDescent="0.2">
      <c r="A268" s="206" t="s">
        <v>1567</v>
      </c>
      <c r="B268" s="206" t="s">
        <v>649</v>
      </c>
      <c r="C268" s="205">
        <v>1948424.94</v>
      </c>
      <c r="D268" s="205">
        <f t="shared" si="4"/>
        <v>1948424.94</v>
      </c>
      <c r="E268" s="205"/>
      <c r="F268" s="205"/>
      <c r="G268" s="205"/>
      <c r="H268" s="302"/>
    </row>
    <row r="269" spans="1:8" x14ac:dyDescent="0.2">
      <c r="A269" s="206" t="s">
        <v>1568</v>
      </c>
      <c r="B269" s="206" t="s">
        <v>1569</v>
      </c>
      <c r="C269" s="205">
        <v>377184.89</v>
      </c>
      <c r="D269" s="205">
        <f t="shared" si="4"/>
        <v>377184.89</v>
      </c>
      <c r="E269" s="205"/>
      <c r="F269" s="205"/>
      <c r="G269" s="205"/>
      <c r="H269" s="302"/>
    </row>
    <row r="270" spans="1:8" x14ac:dyDescent="0.2">
      <c r="A270" s="206" t="s">
        <v>1570</v>
      </c>
      <c r="B270" s="206" t="s">
        <v>665</v>
      </c>
      <c r="C270" s="205">
        <v>554690.68999999994</v>
      </c>
      <c r="D270" s="205">
        <f t="shared" si="4"/>
        <v>554690.68999999994</v>
      </c>
      <c r="E270" s="205"/>
      <c r="F270" s="205"/>
      <c r="G270" s="205"/>
      <c r="H270" s="302"/>
    </row>
    <row r="271" spans="1:8" x14ac:dyDescent="0.2">
      <c r="A271" s="206" t="s">
        <v>1571</v>
      </c>
      <c r="B271" s="206" t="s">
        <v>1572</v>
      </c>
      <c r="C271" s="205">
        <v>772574.12</v>
      </c>
      <c r="D271" s="205">
        <f t="shared" si="4"/>
        <v>772574.12</v>
      </c>
      <c r="E271" s="205"/>
      <c r="F271" s="205"/>
      <c r="G271" s="205"/>
      <c r="H271" s="302"/>
    </row>
    <row r="272" spans="1:8" x14ac:dyDescent="0.2">
      <c r="A272" s="206" t="s">
        <v>1573</v>
      </c>
      <c r="B272" s="206" t="s">
        <v>1574</v>
      </c>
      <c r="C272" s="205">
        <v>66281.8</v>
      </c>
      <c r="D272" s="205">
        <f t="shared" si="4"/>
        <v>66281.8</v>
      </c>
      <c r="E272" s="205"/>
      <c r="F272" s="205"/>
      <c r="G272" s="205"/>
      <c r="H272" s="302"/>
    </row>
    <row r="273" spans="1:8" x14ac:dyDescent="0.2">
      <c r="A273" s="206" t="s">
        <v>1575</v>
      </c>
      <c r="B273" s="206" t="s">
        <v>1576</v>
      </c>
      <c r="C273" s="205">
        <v>20206.84</v>
      </c>
      <c r="D273" s="205">
        <f t="shared" si="4"/>
        <v>20206.84</v>
      </c>
      <c r="E273" s="205"/>
      <c r="F273" s="205"/>
      <c r="G273" s="205"/>
      <c r="H273" s="302"/>
    </row>
    <row r="274" spans="1:8" x14ac:dyDescent="0.2">
      <c r="A274" s="206" t="s">
        <v>1577</v>
      </c>
      <c r="B274" s="206" t="s">
        <v>1578</v>
      </c>
      <c r="C274" s="205">
        <v>32101.040000000001</v>
      </c>
      <c r="D274" s="205">
        <f t="shared" si="4"/>
        <v>32101.040000000001</v>
      </c>
      <c r="E274" s="205"/>
      <c r="F274" s="205"/>
      <c r="G274" s="205"/>
      <c r="H274" s="302"/>
    </row>
    <row r="275" spans="1:8" ht="20.399999999999999" x14ac:dyDescent="0.2">
      <c r="A275" s="206" t="s">
        <v>1579</v>
      </c>
      <c r="B275" s="206" t="s">
        <v>1202</v>
      </c>
      <c r="C275" s="205">
        <v>274767.03999999998</v>
      </c>
      <c r="D275" s="205">
        <f t="shared" si="4"/>
        <v>274767.03999999998</v>
      </c>
      <c r="E275" s="205"/>
      <c r="F275" s="205"/>
      <c r="G275" s="205"/>
      <c r="H275" s="302"/>
    </row>
    <row r="276" spans="1:8" x14ac:dyDescent="0.2">
      <c r="A276" s="206" t="s">
        <v>1580</v>
      </c>
      <c r="B276" s="206" t="s">
        <v>1581</v>
      </c>
      <c r="C276" s="205">
        <v>5446.54</v>
      </c>
      <c r="D276" s="205">
        <f t="shared" si="4"/>
        <v>5446.54</v>
      </c>
      <c r="E276" s="205"/>
      <c r="F276" s="205"/>
      <c r="G276" s="205"/>
      <c r="H276" s="302"/>
    </row>
    <row r="277" spans="1:8" x14ac:dyDescent="0.2">
      <c r="A277" s="206" t="s">
        <v>1582</v>
      </c>
      <c r="B277" s="206" t="s">
        <v>1583</v>
      </c>
      <c r="C277" s="205">
        <v>55581.03</v>
      </c>
      <c r="D277" s="205">
        <f t="shared" si="4"/>
        <v>55581.03</v>
      </c>
      <c r="E277" s="205"/>
      <c r="F277" s="205"/>
      <c r="G277" s="205"/>
      <c r="H277" s="302"/>
    </row>
    <row r="278" spans="1:8" x14ac:dyDescent="0.2">
      <c r="A278" s="206" t="s">
        <v>1584</v>
      </c>
      <c r="B278" s="206" t="s">
        <v>1585</v>
      </c>
      <c r="C278" s="205">
        <v>92205.87</v>
      </c>
      <c r="D278" s="205">
        <f t="shared" si="4"/>
        <v>92205.87</v>
      </c>
      <c r="E278" s="205"/>
      <c r="F278" s="205"/>
      <c r="G278" s="205"/>
      <c r="H278" s="302"/>
    </row>
    <row r="279" spans="1:8" x14ac:dyDescent="0.2">
      <c r="A279" s="206" t="s">
        <v>1586</v>
      </c>
      <c r="B279" s="206" t="s">
        <v>1587</v>
      </c>
      <c r="C279" s="205">
        <v>96620.9</v>
      </c>
      <c r="D279" s="205">
        <f t="shared" si="4"/>
        <v>96620.9</v>
      </c>
      <c r="E279" s="205"/>
      <c r="F279" s="205"/>
      <c r="G279" s="205"/>
      <c r="H279" s="302"/>
    </row>
    <row r="280" spans="1:8" ht="20.399999999999999" x14ac:dyDescent="0.2">
      <c r="A280" s="206" t="s">
        <v>1588</v>
      </c>
      <c r="B280" s="206" t="s">
        <v>545</v>
      </c>
      <c r="C280" s="205">
        <v>343936.86</v>
      </c>
      <c r="D280" s="205">
        <f t="shared" si="4"/>
        <v>343936.86</v>
      </c>
      <c r="E280" s="205"/>
      <c r="F280" s="205"/>
      <c r="G280" s="205"/>
      <c r="H280" s="302"/>
    </row>
    <row r="281" spans="1:8" x14ac:dyDescent="0.2">
      <c r="A281" s="206" t="s">
        <v>1589</v>
      </c>
      <c r="B281" s="206" t="s">
        <v>1590</v>
      </c>
      <c r="C281" s="205">
        <v>1508970.12</v>
      </c>
      <c r="D281" s="205">
        <f t="shared" si="4"/>
        <v>1508970.12</v>
      </c>
      <c r="E281" s="205"/>
      <c r="F281" s="205"/>
      <c r="G281" s="205"/>
      <c r="H281" s="302"/>
    </row>
    <row r="282" spans="1:8" x14ac:dyDescent="0.2">
      <c r="A282" s="206" t="s">
        <v>1591</v>
      </c>
      <c r="B282" s="206" t="s">
        <v>1592</v>
      </c>
      <c r="C282" s="205">
        <v>275409.73</v>
      </c>
      <c r="D282" s="205">
        <f t="shared" si="4"/>
        <v>275409.73</v>
      </c>
      <c r="E282" s="205"/>
      <c r="F282" s="205"/>
      <c r="G282" s="205"/>
      <c r="H282" s="302"/>
    </row>
    <row r="283" spans="1:8" x14ac:dyDescent="0.2">
      <c r="A283" s="206" t="s">
        <v>1593</v>
      </c>
      <c r="B283" s="206" t="s">
        <v>1594</v>
      </c>
      <c r="C283" s="205">
        <v>775000.14</v>
      </c>
      <c r="D283" s="205">
        <f t="shared" si="4"/>
        <v>775000.14</v>
      </c>
      <c r="E283" s="205"/>
      <c r="F283" s="205"/>
      <c r="G283" s="205"/>
      <c r="H283" s="302"/>
    </row>
    <row r="284" spans="1:8" ht="20.399999999999999" x14ac:dyDescent="0.2">
      <c r="A284" s="206" t="s">
        <v>1595</v>
      </c>
      <c r="B284" s="206" t="s">
        <v>743</v>
      </c>
      <c r="C284" s="205">
        <v>557950.48</v>
      </c>
      <c r="D284" s="205">
        <f t="shared" si="4"/>
        <v>557950.48</v>
      </c>
      <c r="E284" s="205"/>
      <c r="F284" s="205"/>
      <c r="G284" s="205"/>
      <c r="H284" s="302"/>
    </row>
    <row r="285" spans="1:8" x14ac:dyDescent="0.2">
      <c r="A285" s="206" t="s">
        <v>1596</v>
      </c>
      <c r="B285" s="206" t="s">
        <v>1597</v>
      </c>
      <c r="C285" s="205">
        <v>476967.04</v>
      </c>
      <c r="D285" s="205">
        <f t="shared" si="4"/>
        <v>476967.04</v>
      </c>
      <c r="E285" s="205"/>
      <c r="F285" s="205"/>
      <c r="G285" s="205"/>
      <c r="H285" s="302"/>
    </row>
    <row r="286" spans="1:8" x14ac:dyDescent="0.2">
      <c r="A286" s="206" t="s">
        <v>1598</v>
      </c>
      <c r="B286" s="206" t="s">
        <v>1599</v>
      </c>
      <c r="C286" s="205">
        <v>86437.13</v>
      </c>
      <c r="D286" s="205">
        <f t="shared" si="4"/>
        <v>86437.13</v>
      </c>
      <c r="E286" s="205"/>
      <c r="F286" s="205"/>
      <c r="G286" s="205"/>
      <c r="H286" s="302"/>
    </row>
    <row r="287" spans="1:8" ht="20.399999999999999" x14ac:dyDescent="0.2">
      <c r="A287" s="206" t="s">
        <v>1600</v>
      </c>
      <c r="B287" s="206" t="s">
        <v>1601</v>
      </c>
      <c r="C287" s="205">
        <v>45941.84</v>
      </c>
      <c r="D287" s="205">
        <f t="shared" si="4"/>
        <v>45941.84</v>
      </c>
      <c r="E287" s="205"/>
      <c r="F287" s="205"/>
      <c r="G287" s="205"/>
      <c r="H287" s="302"/>
    </row>
    <row r="288" spans="1:8" ht="20.399999999999999" x14ac:dyDescent="0.2">
      <c r="A288" s="206" t="s">
        <v>1602</v>
      </c>
      <c r="B288" s="206" t="s">
        <v>1603</v>
      </c>
      <c r="C288" s="205">
        <v>114114.49</v>
      </c>
      <c r="D288" s="205">
        <f t="shared" si="4"/>
        <v>114114.49</v>
      </c>
      <c r="E288" s="205"/>
      <c r="F288" s="205"/>
      <c r="G288" s="205"/>
      <c r="H288" s="302"/>
    </row>
    <row r="289" spans="1:8" ht="20.399999999999999" x14ac:dyDescent="0.2">
      <c r="A289" s="206" t="s">
        <v>1604</v>
      </c>
      <c r="B289" s="206" t="s">
        <v>1605</v>
      </c>
      <c r="C289" s="205">
        <v>28550.37</v>
      </c>
      <c r="D289" s="205">
        <f t="shared" si="4"/>
        <v>28550.37</v>
      </c>
      <c r="E289" s="205"/>
      <c r="F289" s="205"/>
      <c r="G289" s="205"/>
      <c r="H289" s="302"/>
    </row>
    <row r="290" spans="1:8" x14ac:dyDescent="0.2">
      <c r="A290" s="206" t="s">
        <v>1606</v>
      </c>
      <c r="B290" s="206" t="s">
        <v>1607</v>
      </c>
      <c r="C290" s="205">
        <v>108004.13</v>
      </c>
      <c r="D290" s="205">
        <f t="shared" si="4"/>
        <v>108004.13</v>
      </c>
      <c r="E290" s="205"/>
      <c r="F290" s="205"/>
      <c r="G290" s="205"/>
      <c r="H290" s="302"/>
    </row>
    <row r="291" spans="1:8" ht="20.399999999999999" x14ac:dyDescent="0.2">
      <c r="A291" s="206" t="s">
        <v>1608</v>
      </c>
      <c r="B291" s="206" t="s">
        <v>1609</v>
      </c>
      <c r="C291" s="205">
        <v>456750.7</v>
      </c>
      <c r="D291" s="205">
        <f t="shared" si="4"/>
        <v>456750.7</v>
      </c>
      <c r="E291" s="205"/>
      <c r="F291" s="205"/>
      <c r="G291" s="205"/>
      <c r="H291" s="302"/>
    </row>
    <row r="292" spans="1:8" ht="20.399999999999999" x14ac:dyDescent="0.2">
      <c r="A292" s="206" t="s">
        <v>1610</v>
      </c>
      <c r="B292" s="206" t="s">
        <v>1611</v>
      </c>
      <c r="C292" s="205">
        <v>1655599.87</v>
      </c>
      <c r="D292" s="205">
        <f t="shared" si="4"/>
        <v>1655599.87</v>
      </c>
      <c r="E292" s="205"/>
      <c r="F292" s="205"/>
      <c r="G292" s="205"/>
      <c r="H292" s="302"/>
    </row>
    <row r="293" spans="1:8" x14ac:dyDescent="0.2">
      <c r="A293" s="206" t="s">
        <v>1612</v>
      </c>
      <c r="B293" s="206" t="s">
        <v>1613</v>
      </c>
      <c r="C293" s="205">
        <v>476207.42</v>
      </c>
      <c r="D293" s="205">
        <f t="shared" si="4"/>
        <v>476207.42</v>
      </c>
      <c r="E293" s="205"/>
      <c r="F293" s="205"/>
      <c r="G293" s="205"/>
      <c r="H293" s="302"/>
    </row>
    <row r="294" spans="1:8" x14ac:dyDescent="0.2">
      <c r="A294" s="206" t="s">
        <v>1614</v>
      </c>
      <c r="B294" s="206" t="s">
        <v>1615</v>
      </c>
      <c r="C294" s="205">
        <v>247754.33</v>
      </c>
      <c r="D294" s="205">
        <f t="shared" si="4"/>
        <v>247754.33</v>
      </c>
      <c r="E294" s="205"/>
      <c r="F294" s="205"/>
      <c r="G294" s="205"/>
      <c r="H294" s="302"/>
    </row>
    <row r="295" spans="1:8" ht="20.399999999999999" x14ac:dyDescent="0.2">
      <c r="A295" s="206" t="s">
        <v>1616</v>
      </c>
      <c r="B295" s="206" t="s">
        <v>1617</v>
      </c>
      <c r="C295" s="205">
        <v>45822.96</v>
      </c>
      <c r="D295" s="205">
        <f t="shared" si="4"/>
        <v>45822.96</v>
      </c>
      <c r="E295" s="205"/>
      <c r="F295" s="205"/>
      <c r="G295" s="205"/>
      <c r="H295" s="302"/>
    </row>
    <row r="296" spans="1:8" ht="20.399999999999999" x14ac:dyDescent="0.2">
      <c r="A296" s="206" t="s">
        <v>1618</v>
      </c>
      <c r="B296" s="206" t="s">
        <v>1619</v>
      </c>
      <c r="C296" s="205">
        <v>4354860.21</v>
      </c>
      <c r="D296" s="205">
        <f t="shared" si="4"/>
        <v>4354860.21</v>
      </c>
      <c r="E296" s="205"/>
      <c r="F296" s="205"/>
      <c r="G296" s="205"/>
      <c r="H296" s="302"/>
    </row>
    <row r="297" spans="1:8" x14ac:dyDescent="0.2">
      <c r="A297" s="206" t="s">
        <v>1620</v>
      </c>
      <c r="B297" s="206" t="s">
        <v>1621</v>
      </c>
      <c r="C297" s="205">
        <v>670143.27</v>
      </c>
      <c r="D297" s="205">
        <f t="shared" si="4"/>
        <v>670143.27</v>
      </c>
      <c r="E297" s="205"/>
      <c r="F297" s="205"/>
      <c r="G297" s="205"/>
      <c r="H297" s="302"/>
    </row>
    <row r="298" spans="1:8" ht="20.399999999999999" x14ac:dyDescent="0.2">
      <c r="A298" s="206" t="s">
        <v>1622</v>
      </c>
      <c r="B298" s="206" t="s">
        <v>1623</v>
      </c>
      <c r="C298" s="205">
        <v>5480.65</v>
      </c>
      <c r="D298" s="205">
        <f t="shared" si="4"/>
        <v>5480.65</v>
      </c>
      <c r="E298" s="205"/>
      <c r="F298" s="205"/>
      <c r="G298" s="205"/>
      <c r="H298" s="302"/>
    </row>
    <row r="299" spans="1:8" x14ac:dyDescent="0.2">
      <c r="A299" s="206" t="s">
        <v>1624</v>
      </c>
      <c r="B299" s="206" t="s">
        <v>1625</v>
      </c>
      <c r="C299" s="205">
        <v>66996.06</v>
      </c>
      <c r="D299" s="205">
        <f t="shared" si="4"/>
        <v>66996.06</v>
      </c>
      <c r="E299" s="205"/>
      <c r="F299" s="205"/>
      <c r="G299" s="205"/>
      <c r="H299" s="302"/>
    </row>
    <row r="300" spans="1:8" x14ac:dyDescent="0.2">
      <c r="A300" s="206" t="s">
        <v>1626</v>
      </c>
      <c r="B300" s="206" t="s">
        <v>1627</v>
      </c>
      <c r="C300" s="205">
        <v>385233.78</v>
      </c>
      <c r="D300" s="205">
        <f t="shared" si="4"/>
        <v>385233.78</v>
      </c>
      <c r="E300" s="205"/>
      <c r="F300" s="205"/>
      <c r="G300" s="205"/>
      <c r="H300" s="302"/>
    </row>
    <row r="301" spans="1:8" x14ac:dyDescent="0.2">
      <c r="A301" s="206" t="s">
        <v>1628</v>
      </c>
      <c r="B301" s="206" t="s">
        <v>1629</v>
      </c>
      <c r="C301" s="205">
        <v>6854.62</v>
      </c>
      <c r="D301" s="205">
        <f t="shared" si="4"/>
        <v>6854.62</v>
      </c>
      <c r="E301" s="205"/>
      <c r="F301" s="205"/>
      <c r="G301" s="205"/>
      <c r="H301" s="302"/>
    </row>
    <row r="302" spans="1:8" x14ac:dyDescent="0.2">
      <c r="A302" s="206" t="s">
        <v>1630</v>
      </c>
      <c r="B302" s="206" t="s">
        <v>1631</v>
      </c>
      <c r="C302" s="205">
        <v>4843446.6100000003</v>
      </c>
      <c r="D302" s="205">
        <f t="shared" si="4"/>
        <v>4843446.6100000003</v>
      </c>
      <c r="E302" s="205"/>
      <c r="F302" s="205"/>
      <c r="G302" s="205"/>
      <c r="H302" s="302"/>
    </row>
    <row r="303" spans="1:8" x14ac:dyDescent="0.2">
      <c r="A303" s="206" t="s">
        <v>1632</v>
      </c>
      <c r="B303" s="206" t="s">
        <v>1633</v>
      </c>
      <c r="C303" s="205">
        <v>185635.93</v>
      </c>
      <c r="D303" s="205">
        <f t="shared" si="4"/>
        <v>185635.93</v>
      </c>
      <c r="E303" s="205"/>
      <c r="F303" s="205"/>
      <c r="G303" s="205"/>
      <c r="H303" s="302"/>
    </row>
    <row r="304" spans="1:8" x14ac:dyDescent="0.2">
      <c r="A304" s="206" t="s">
        <v>1634</v>
      </c>
      <c r="B304" s="206" t="s">
        <v>1635</v>
      </c>
      <c r="C304" s="205">
        <v>11795.11</v>
      </c>
      <c r="D304" s="205">
        <f t="shared" si="4"/>
        <v>11795.11</v>
      </c>
      <c r="E304" s="205"/>
      <c r="F304" s="205"/>
      <c r="G304" s="205"/>
      <c r="H304" s="302"/>
    </row>
    <row r="305" spans="1:8" x14ac:dyDescent="0.2">
      <c r="A305" s="206" t="s">
        <v>1636</v>
      </c>
      <c r="B305" s="206" t="s">
        <v>1637</v>
      </c>
      <c r="C305" s="205">
        <v>39505.35</v>
      </c>
      <c r="D305" s="205">
        <f t="shared" si="4"/>
        <v>39505.35</v>
      </c>
      <c r="E305" s="205"/>
      <c r="F305" s="205"/>
      <c r="G305" s="205"/>
      <c r="H305" s="302"/>
    </row>
    <row r="306" spans="1:8" ht="20.399999999999999" x14ac:dyDescent="0.2">
      <c r="A306" s="206" t="s">
        <v>1638</v>
      </c>
      <c r="B306" s="206" t="s">
        <v>1639</v>
      </c>
      <c r="C306" s="205">
        <v>136654.68</v>
      </c>
      <c r="D306" s="205">
        <f t="shared" si="4"/>
        <v>136654.68</v>
      </c>
      <c r="E306" s="205"/>
      <c r="F306" s="205"/>
      <c r="G306" s="205"/>
      <c r="H306" s="302"/>
    </row>
    <row r="307" spans="1:8" x14ac:dyDescent="0.2">
      <c r="A307" s="206" t="s">
        <v>1640</v>
      </c>
      <c r="B307" s="206" t="s">
        <v>1641</v>
      </c>
      <c r="C307" s="205">
        <v>6527217.6399999997</v>
      </c>
      <c r="D307" s="205">
        <f t="shared" si="4"/>
        <v>6527217.6399999997</v>
      </c>
      <c r="E307" s="205"/>
      <c r="F307" s="205"/>
      <c r="G307" s="205"/>
      <c r="H307" s="302"/>
    </row>
    <row r="308" spans="1:8" ht="20.399999999999999" x14ac:dyDescent="0.2">
      <c r="A308" s="206" t="s">
        <v>1642</v>
      </c>
      <c r="B308" s="206" t="s">
        <v>541</v>
      </c>
      <c r="C308" s="205">
        <v>517397.64</v>
      </c>
      <c r="D308" s="205">
        <f t="shared" si="4"/>
        <v>517397.64</v>
      </c>
      <c r="E308" s="205"/>
      <c r="F308" s="205"/>
      <c r="G308" s="205"/>
      <c r="H308" s="302"/>
    </row>
    <row r="309" spans="1:8" x14ac:dyDescent="0.2">
      <c r="A309" s="206" t="s">
        <v>1643</v>
      </c>
      <c r="B309" s="206" t="s">
        <v>571</v>
      </c>
      <c r="C309" s="205">
        <v>99874.1</v>
      </c>
      <c r="D309" s="205">
        <f t="shared" si="4"/>
        <v>99874.1</v>
      </c>
      <c r="E309" s="205"/>
      <c r="F309" s="205"/>
      <c r="G309" s="205"/>
      <c r="H309" s="302"/>
    </row>
    <row r="310" spans="1:8" x14ac:dyDescent="0.2">
      <c r="A310" s="206" t="s">
        <v>1644</v>
      </c>
      <c r="B310" s="206" t="s">
        <v>721</v>
      </c>
      <c r="C310" s="205">
        <v>328813.27</v>
      </c>
      <c r="D310" s="205">
        <f t="shared" si="4"/>
        <v>328813.27</v>
      </c>
      <c r="E310" s="205"/>
      <c r="F310" s="205"/>
      <c r="G310" s="205"/>
      <c r="H310" s="302"/>
    </row>
    <row r="311" spans="1:8" x14ac:dyDescent="0.2">
      <c r="A311" s="206" t="s">
        <v>1645</v>
      </c>
      <c r="B311" s="206" t="s">
        <v>1646</v>
      </c>
      <c r="C311" s="205">
        <v>120825.85</v>
      </c>
      <c r="D311" s="205">
        <f t="shared" si="4"/>
        <v>120825.85</v>
      </c>
      <c r="E311" s="205"/>
      <c r="F311" s="205"/>
      <c r="G311" s="205"/>
      <c r="H311" s="302"/>
    </row>
    <row r="312" spans="1:8" x14ac:dyDescent="0.2">
      <c r="A312" s="206" t="s">
        <v>1647</v>
      </c>
      <c r="B312" s="206" t="s">
        <v>1648</v>
      </c>
      <c r="C312" s="205">
        <v>7207.15</v>
      </c>
      <c r="D312" s="205">
        <f t="shared" si="4"/>
        <v>7207.15</v>
      </c>
      <c r="E312" s="205"/>
      <c r="F312" s="205"/>
      <c r="G312" s="205"/>
      <c r="H312" s="302"/>
    </row>
    <row r="313" spans="1:8" x14ac:dyDescent="0.2">
      <c r="A313" s="206" t="s">
        <v>1649</v>
      </c>
      <c r="B313" s="206" t="s">
        <v>1650</v>
      </c>
      <c r="C313" s="205">
        <v>74444.38</v>
      </c>
      <c r="D313" s="205">
        <f t="shared" si="4"/>
        <v>74444.38</v>
      </c>
      <c r="E313" s="205"/>
      <c r="F313" s="205"/>
      <c r="G313" s="205"/>
      <c r="H313" s="302"/>
    </row>
    <row r="314" spans="1:8" x14ac:dyDescent="0.2">
      <c r="A314" s="206" t="s">
        <v>1651</v>
      </c>
      <c r="B314" s="206" t="s">
        <v>1652</v>
      </c>
      <c r="C314" s="205">
        <v>424183.09</v>
      </c>
      <c r="D314" s="205">
        <f t="shared" si="4"/>
        <v>424183.09</v>
      </c>
      <c r="E314" s="205"/>
      <c r="F314" s="205"/>
      <c r="G314" s="205"/>
      <c r="H314" s="302"/>
    </row>
    <row r="315" spans="1:8" x14ac:dyDescent="0.2">
      <c r="A315" s="206" t="s">
        <v>1653</v>
      </c>
      <c r="B315" s="206" t="s">
        <v>1654</v>
      </c>
      <c r="C315" s="205">
        <v>53111.199999999997</v>
      </c>
      <c r="D315" s="205">
        <f t="shared" si="4"/>
        <v>53111.199999999997</v>
      </c>
      <c r="E315" s="205"/>
      <c r="F315" s="205"/>
      <c r="G315" s="205"/>
      <c r="H315" s="302"/>
    </row>
    <row r="316" spans="1:8" ht="20.399999999999999" x14ac:dyDescent="0.2">
      <c r="A316" s="206" t="s">
        <v>1655</v>
      </c>
      <c r="B316" s="206" t="s">
        <v>1656</v>
      </c>
      <c r="C316" s="205">
        <v>435927.4</v>
      </c>
      <c r="D316" s="205">
        <f t="shared" si="4"/>
        <v>435927.4</v>
      </c>
      <c r="E316" s="205"/>
      <c r="F316" s="205"/>
      <c r="G316" s="205"/>
      <c r="H316" s="302"/>
    </row>
    <row r="317" spans="1:8" x14ac:dyDescent="0.2">
      <c r="A317" s="206" t="s">
        <v>1657</v>
      </c>
      <c r="B317" s="206" t="s">
        <v>1658</v>
      </c>
      <c r="C317" s="205">
        <v>229655.42</v>
      </c>
      <c r="D317" s="205">
        <f t="shared" si="4"/>
        <v>229655.42</v>
      </c>
      <c r="E317" s="205"/>
      <c r="F317" s="205"/>
      <c r="G317" s="205"/>
      <c r="H317" s="302"/>
    </row>
    <row r="318" spans="1:8" x14ac:dyDescent="0.2">
      <c r="A318" s="206" t="s">
        <v>1659</v>
      </c>
      <c r="B318" s="206" t="s">
        <v>1660</v>
      </c>
      <c r="C318" s="205">
        <v>810354.57</v>
      </c>
      <c r="D318" s="205">
        <f t="shared" si="4"/>
        <v>810354.57</v>
      </c>
      <c r="E318" s="205"/>
      <c r="F318" s="205"/>
      <c r="G318" s="205"/>
      <c r="H318" s="302"/>
    </row>
    <row r="319" spans="1:8" x14ac:dyDescent="0.2">
      <c r="A319" s="206" t="s">
        <v>1661</v>
      </c>
      <c r="B319" s="206" t="s">
        <v>1662</v>
      </c>
      <c r="C319" s="205">
        <v>291026.24</v>
      </c>
      <c r="D319" s="205">
        <f t="shared" si="4"/>
        <v>291026.24</v>
      </c>
      <c r="E319" s="205"/>
      <c r="F319" s="205"/>
      <c r="G319" s="205"/>
      <c r="H319" s="302"/>
    </row>
    <row r="320" spans="1:8" x14ac:dyDescent="0.2">
      <c r="A320" s="206" t="s">
        <v>1663</v>
      </c>
      <c r="B320" s="206" t="s">
        <v>1664</v>
      </c>
      <c r="C320" s="205">
        <v>7033041.04</v>
      </c>
      <c r="D320" s="205">
        <f t="shared" si="4"/>
        <v>7033041.04</v>
      </c>
      <c r="E320" s="205"/>
      <c r="F320" s="205"/>
      <c r="G320" s="205"/>
      <c r="H320" s="302"/>
    </row>
    <row r="321" spans="1:8" ht="20.399999999999999" x14ac:dyDescent="0.2">
      <c r="A321" s="206" t="s">
        <v>1665</v>
      </c>
      <c r="B321" s="206" t="s">
        <v>1666</v>
      </c>
      <c r="C321" s="205">
        <v>2016869.7</v>
      </c>
      <c r="D321" s="205">
        <f t="shared" si="4"/>
        <v>2016869.7</v>
      </c>
      <c r="E321" s="205"/>
      <c r="F321" s="205"/>
      <c r="G321" s="205"/>
      <c r="H321" s="302"/>
    </row>
    <row r="322" spans="1:8" x14ac:dyDescent="0.2">
      <c r="A322" s="206" t="s">
        <v>1667</v>
      </c>
      <c r="B322" s="206" t="s">
        <v>745</v>
      </c>
      <c r="C322" s="205">
        <v>274522.23999999999</v>
      </c>
      <c r="D322" s="205">
        <f t="shared" si="4"/>
        <v>274522.23999999999</v>
      </c>
      <c r="E322" s="205"/>
      <c r="F322" s="205"/>
      <c r="G322" s="205"/>
      <c r="H322" s="302"/>
    </row>
    <row r="323" spans="1:8" x14ac:dyDescent="0.2">
      <c r="A323" s="206" t="s">
        <v>1668</v>
      </c>
      <c r="B323" s="206" t="s">
        <v>1669</v>
      </c>
      <c r="C323" s="205">
        <v>1213051.94</v>
      </c>
      <c r="D323" s="205">
        <f t="shared" si="4"/>
        <v>1213051.94</v>
      </c>
      <c r="E323" s="205"/>
      <c r="F323" s="205"/>
      <c r="G323" s="205"/>
      <c r="H323" s="302"/>
    </row>
    <row r="324" spans="1:8" ht="20.399999999999999" x14ac:dyDescent="0.2">
      <c r="A324" s="206" t="s">
        <v>1670</v>
      </c>
      <c r="B324" s="206" t="s">
        <v>1671</v>
      </c>
      <c r="C324" s="205">
        <v>67793.08</v>
      </c>
      <c r="D324" s="205">
        <f t="shared" si="4"/>
        <v>67793.08</v>
      </c>
      <c r="E324" s="205"/>
      <c r="F324" s="205"/>
      <c r="G324" s="205"/>
      <c r="H324" s="302"/>
    </row>
    <row r="325" spans="1:8" x14ac:dyDescent="0.2">
      <c r="A325" s="206" t="s">
        <v>1672</v>
      </c>
      <c r="B325" s="206" t="s">
        <v>1673</v>
      </c>
      <c r="C325" s="205">
        <v>31329.14</v>
      </c>
      <c r="D325" s="205">
        <f t="shared" si="4"/>
        <v>31329.14</v>
      </c>
      <c r="E325" s="205"/>
      <c r="F325" s="205"/>
      <c r="G325" s="205"/>
      <c r="H325" s="302"/>
    </row>
    <row r="326" spans="1:8" ht="20.399999999999999" x14ac:dyDescent="0.2">
      <c r="A326" s="206" t="s">
        <v>1674</v>
      </c>
      <c r="B326" s="206" t="s">
        <v>751</v>
      </c>
      <c r="C326" s="205">
        <v>2157610.79</v>
      </c>
      <c r="D326" s="205">
        <f t="shared" si="4"/>
        <v>2157610.79</v>
      </c>
      <c r="E326" s="205"/>
      <c r="F326" s="205"/>
      <c r="G326" s="205"/>
      <c r="H326" s="302"/>
    </row>
    <row r="327" spans="1:8" x14ac:dyDescent="0.2">
      <c r="A327" s="206" t="s">
        <v>1675</v>
      </c>
      <c r="B327" s="206" t="s">
        <v>1676</v>
      </c>
      <c r="C327" s="205">
        <v>2834284.89</v>
      </c>
      <c r="D327" s="205">
        <f t="shared" si="4"/>
        <v>2834284.89</v>
      </c>
      <c r="E327" s="205"/>
      <c r="F327" s="205"/>
      <c r="G327" s="205"/>
      <c r="H327" s="302"/>
    </row>
    <row r="328" spans="1:8" x14ac:dyDescent="0.2">
      <c r="A328" s="206" t="s">
        <v>1677</v>
      </c>
      <c r="B328" s="206" t="s">
        <v>757</v>
      </c>
      <c r="C328" s="205">
        <v>491081.35</v>
      </c>
      <c r="D328" s="205">
        <f t="shared" si="4"/>
        <v>491081.35</v>
      </c>
      <c r="E328" s="205"/>
      <c r="F328" s="205"/>
      <c r="G328" s="205"/>
      <c r="H328" s="302"/>
    </row>
    <row r="329" spans="1:8" x14ac:dyDescent="0.2">
      <c r="A329" s="206" t="s">
        <v>1678</v>
      </c>
      <c r="B329" s="206" t="s">
        <v>773</v>
      </c>
      <c r="C329" s="205">
        <v>191833.1</v>
      </c>
      <c r="D329" s="205">
        <f t="shared" ref="D329:D392" si="5">+C329</f>
        <v>191833.1</v>
      </c>
      <c r="E329" s="205"/>
      <c r="F329" s="205"/>
      <c r="G329" s="205"/>
      <c r="H329" s="302"/>
    </row>
    <row r="330" spans="1:8" ht="20.399999999999999" x14ac:dyDescent="0.2">
      <c r="A330" s="206" t="s">
        <v>1679</v>
      </c>
      <c r="B330" s="206" t="s">
        <v>765</v>
      </c>
      <c r="C330" s="205">
        <v>208159.35999999999</v>
      </c>
      <c r="D330" s="205">
        <f t="shared" si="5"/>
        <v>208159.35999999999</v>
      </c>
      <c r="E330" s="205"/>
      <c r="F330" s="205"/>
      <c r="G330" s="205"/>
      <c r="H330" s="302"/>
    </row>
    <row r="331" spans="1:8" x14ac:dyDescent="0.2">
      <c r="A331" s="206" t="s">
        <v>1680</v>
      </c>
      <c r="B331" s="206" t="s">
        <v>1681</v>
      </c>
      <c r="C331" s="205">
        <v>2113437.5299999998</v>
      </c>
      <c r="D331" s="205">
        <f t="shared" si="5"/>
        <v>2113437.5299999998</v>
      </c>
      <c r="E331" s="205"/>
      <c r="F331" s="205"/>
      <c r="G331" s="205"/>
      <c r="H331" s="302"/>
    </row>
    <row r="332" spans="1:8" x14ac:dyDescent="0.2">
      <c r="A332" s="206" t="s">
        <v>1682</v>
      </c>
      <c r="B332" s="206" t="s">
        <v>1683</v>
      </c>
      <c r="C332" s="205">
        <v>310397.46000000002</v>
      </c>
      <c r="D332" s="205">
        <f t="shared" si="5"/>
        <v>310397.46000000002</v>
      </c>
      <c r="E332" s="205"/>
      <c r="F332" s="205"/>
      <c r="G332" s="205"/>
      <c r="H332" s="302"/>
    </row>
    <row r="333" spans="1:8" x14ac:dyDescent="0.2">
      <c r="A333" s="206" t="s">
        <v>1684</v>
      </c>
      <c r="B333" s="206" t="s">
        <v>1685</v>
      </c>
      <c r="C333" s="205">
        <v>35164.22</v>
      </c>
      <c r="D333" s="205">
        <f t="shared" si="5"/>
        <v>35164.22</v>
      </c>
      <c r="E333" s="205"/>
      <c r="F333" s="205"/>
      <c r="G333" s="205"/>
      <c r="H333" s="302"/>
    </row>
    <row r="334" spans="1:8" x14ac:dyDescent="0.2">
      <c r="A334" s="206" t="s">
        <v>1686</v>
      </c>
      <c r="B334" s="206" t="s">
        <v>781</v>
      </c>
      <c r="C334" s="205">
        <v>247507.88</v>
      </c>
      <c r="D334" s="205">
        <f t="shared" si="5"/>
        <v>247507.88</v>
      </c>
      <c r="E334" s="205"/>
      <c r="F334" s="205"/>
      <c r="G334" s="205"/>
      <c r="H334" s="302"/>
    </row>
    <row r="335" spans="1:8" ht="20.399999999999999" x14ac:dyDescent="0.2">
      <c r="A335" s="206" t="s">
        <v>1687</v>
      </c>
      <c r="B335" s="206" t="s">
        <v>777</v>
      </c>
      <c r="C335" s="205">
        <v>1424.33</v>
      </c>
      <c r="D335" s="205">
        <f t="shared" si="5"/>
        <v>1424.33</v>
      </c>
      <c r="E335" s="205"/>
      <c r="F335" s="205"/>
      <c r="G335" s="205"/>
      <c r="H335" s="302"/>
    </row>
    <row r="336" spans="1:8" ht="20.399999999999999" x14ac:dyDescent="0.2">
      <c r="A336" s="206" t="s">
        <v>1688</v>
      </c>
      <c r="B336" s="206" t="s">
        <v>1689</v>
      </c>
      <c r="C336" s="205">
        <v>218418.14</v>
      </c>
      <c r="D336" s="205">
        <f t="shared" si="5"/>
        <v>218418.14</v>
      </c>
      <c r="E336" s="205"/>
      <c r="F336" s="205"/>
      <c r="G336" s="205"/>
      <c r="H336" s="302"/>
    </row>
    <row r="337" spans="1:8" x14ac:dyDescent="0.2">
      <c r="A337" s="206" t="s">
        <v>1690</v>
      </c>
      <c r="B337" s="206" t="s">
        <v>799</v>
      </c>
      <c r="C337" s="205">
        <v>3436444.17</v>
      </c>
      <c r="D337" s="205">
        <f t="shared" si="5"/>
        <v>3436444.17</v>
      </c>
      <c r="E337" s="205"/>
      <c r="F337" s="205"/>
      <c r="G337" s="205"/>
      <c r="H337" s="302"/>
    </row>
    <row r="338" spans="1:8" x14ac:dyDescent="0.2">
      <c r="A338" s="206" t="s">
        <v>1691</v>
      </c>
      <c r="B338" s="206" t="s">
        <v>795</v>
      </c>
      <c r="C338" s="205">
        <v>109909.08</v>
      </c>
      <c r="D338" s="205">
        <f t="shared" si="5"/>
        <v>109909.08</v>
      </c>
      <c r="E338" s="205"/>
      <c r="F338" s="205"/>
      <c r="G338" s="205"/>
      <c r="H338" s="302"/>
    </row>
    <row r="339" spans="1:8" ht="20.399999999999999" x14ac:dyDescent="0.2">
      <c r="A339" s="206" t="s">
        <v>1692</v>
      </c>
      <c r="B339" s="206" t="s">
        <v>1693</v>
      </c>
      <c r="C339" s="205">
        <v>1704.71</v>
      </c>
      <c r="D339" s="205">
        <f t="shared" si="5"/>
        <v>1704.71</v>
      </c>
      <c r="E339" s="205"/>
      <c r="F339" s="205"/>
      <c r="G339" s="205"/>
      <c r="H339" s="302"/>
    </row>
    <row r="340" spans="1:8" x14ac:dyDescent="0.2">
      <c r="A340" s="206" t="s">
        <v>1694</v>
      </c>
      <c r="B340" s="206" t="s">
        <v>1695</v>
      </c>
      <c r="C340" s="205">
        <v>49220.9</v>
      </c>
      <c r="D340" s="205">
        <f t="shared" si="5"/>
        <v>49220.9</v>
      </c>
      <c r="E340" s="205"/>
      <c r="F340" s="205"/>
      <c r="G340" s="205"/>
      <c r="H340" s="302"/>
    </row>
    <row r="341" spans="1:8" x14ac:dyDescent="0.2">
      <c r="A341" s="206" t="s">
        <v>1696</v>
      </c>
      <c r="B341" s="206" t="s">
        <v>1697</v>
      </c>
      <c r="C341" s="205">
        <v>659391.87</v>
      </c>
      <c r="D341" s="205">
        <f t="shared" si="5"/>
        <v>659391.87</v>
      </c>
      <c r="E341" s="205"/>
      <c r="F341" s="205"/>
      <c r="G341" s="205"/>
      <c r="H341" s="302"/>
    </row>
    <row r="342" spans="1:8" x14ac:dyDescent="0.2">
      <c r="A342" s="206" t="s">
        <v>1698</v>
      </c>
      <c r="B342" s="206" t="s">
        <v>1699</v>
      </c>
      <c r="C342" s="205">
        <v>182547.76</v>
      </c>
      <c r="D342" s="205">
        <f t="shared" si="5"/>
        <v>182547.76</v>
      </c>
      <c r="E342" s="205"/>
      <c r="F342" s="205"/>
      <c r="G342" s="205"/>
      <c r="H342" s="302"/>
    </row>
    <row r="343" spans="1:8" x14ac:dyDescent="0.2">
      <c r="A343" s="206" t="s">
        <v>1700</v>
      </c>
      <c r="B343" s="206" t="s">
        <v>1701</v>
      </c>
      <c r="C343" s="205">
        <v>847959.65</v>
      </c>
      <c r="D343" s="205">
        <f t="shared" si="5"/>
        <v>847959.65</v>
      </c>
      <c r="E343" s="205"/>
      <c r="F343" s="205"/>
      <c r="G343" s="205"/>
      <c r="H343" s="302"/>
    </row>
    <row r="344" spans="1:8" x14ac:dyDescent="0.2">
      <c r="A344" s="206" t="s">
        <v>1702</v>
      </c>
      <c r="B344" s="206" t="s">
        <v>1703</v>
      </c>
      <c r="C344" s="205">
        <v>106443.8</v>
      </c>
      <c r="D344" s="205">
        <f t="shared" si="5"/>
        <v>106443.8</v>
      </c>
      <c r="E344" s="205"/>
      <c r="F344" s="205"/>
      <c r="G344" s="205"/>
      <c r="H344" s="302"/>
    </row>
    <row r="345" spans="1:8" x14ac:dyDescent="0.2">
      <c r="A345" s="206" t="s">
        <v>1704</v>
      </c>
      <c r="B345" s="206" t="s">
        <v>1705</v>
      </c>
      <c r="C345" s="205">
        <v>306192.57</v>
      </c>
      <c r="D345" s="205">
        <f t="shared" si="5"/>
        <v>306192.57</v>
      </c>
      <c r="E345" s="205"/>
      <c r="F345" s="205"/>
      <c r="G345" s="205"/>
      <c r="H345" s="302"/>
    </row>
    <row r="346" spans="1:8" x14ac:dyDescent="0.2">
      <c r="A346" s="206" t="s">
        <v>1706</v>
      </c>
      <c r="B346" s="206" t="s">
        <v>1707</v>
      </c>
      <c r="C346" s="205">
        <v>102716.99</v>
      </c>
      <c r="D346" s="205">
        <f t="shared" si="5"/>
        <v>102716.99</v>
      </c>
      <c r="E346" s="205"/>
      <c r="F346" s="205"/>
      <c r="G346" s="205"/>
      <c r="H346" s="302"/>
    </row>
    <row r="347" spans="1:8" x14ac:dyDescent="0.2">
      <c r="A347" s="206" t="s">
        <v>1708</v>
      </c>
      <c r="B347" s="206" t="s">
        <v>1709</v>
      </c>
      <c r="C347" s="205">
        <v>245119.83</v>
      </c>
      <c r="D347" s="205">
        <f t="shared" si="5"/>
        <v>245119.83</v>
      </c>
      <c r="E347" s="205"/>
      <c r="F347" s="205"/>
      <c r="G347" s="205"/>
      <c r="H347" s="302"/>
    </row>
    <row r="348" spans="1:8" x14ac:dyDescent="0.2">
      <c r="A348" s="206" t="s">
        <v>1710</v>
      </c>
      <c r="B348" s="206" t="s">
        <v>1711</v>
      </c>
      <c r="C348" s="205">
        <v>6036.71</v>
      </c>
      <c r="D348" s="205">
        <f t="shared" si="5"/>
        <v>6036.71</v>
      </c>
      <c r="E348" s="205"/>
      <c r="F348" s="205"/>
      <c r="G348" s="205"/>
      <c r="H348" s="302"/>
    </row>
    <row r="349" spans="1:8" x14ac:dyDescent="0.2">
      <c r="A349" s="206" t="s">
        <v>1712</v>
      </c>
      <c r="B349" s="206" t="s">
        <v>1713</v>
      </c>
      <c r="C349" s="205">
        <v>230772.51</v>
      </c>
      <c r="D349" s="205">
        <f t="shared" si="5"/>
        <v>230772.51</v>
      </c>
      <c r="E349" s="205"/>
      <c r="F349" s="205"/>
      <c r="G349" s="205"/>
      <c r="H349" s="302"/>
    </row>
    <row r="350" spans="1:8" ht="20.399999999999999" x14ac:dyDescent="0.2">
      <c r="A350" s="206" t="s">
        <v>1714</v>
      </c>
      <c r="B350" s="206" t="s">
        <v>1715</v>
      </c>
      <c r="C350" s="205">
        <v>264690.44</v>
      </c>
      <c r="D350" s="205">
        <f t="shared" si="5"/>
        <v>264690.44</v>
      </c>
      <c r="E350" s="205"/>
      <c r="F350" s="205"/>
      <c r="G350" s="205"/>
      <c r="H350" s="302"/>
    </row>
    <row r="351" spans="1:8" x14ac:dyDescent="0.2">
      <c r="A351" s="206" t="s">
        <v>1716</v>
      </c>
      <c r="B351" s="206" t="s">
        <v>821</v>
      </c>
      <c r="C351" s="205">
        <v>390656.66</v>
      </c>
      <c r="D351" s="205">
        <f t="shared" si="5"/>
        <v>390656.66</v>
      </c>
      <c r="E351" s="205"/>
      <c r="F351" s="205"/>
      <c r="G351" s="205"/>
      <c r="H351" s="302"/>
    </row>
    <row r="352" spans="1:8" ht="20.399999999999999" x14ac:dyDescent="0.2">
      <c r="A352" s="206" t="s">
        <v>1717</v>
      </c>
      <c r="B352" s="206" t="s">
        <v>1718</v>
      </c>
      <c r="C352" s="205">
        <v>13777588.210000001</v>
      </c>
      <c r="D352" s="205">
        <f t="shared" si="5"/>
        <v>13777588.210000001</v>
      </c>
      <c r="E352" s="205"/>
      <c r="F352" s="205"/>
      <c r="G352" s="205"/>
      <c r="H352" s="302"/>
    </row>
    <row r="353" spans="1:8" ht="20.399999999999999" x14ac:dyDescent="0.2">
      <c r="A353" s="206" t="s">
        <v>1719</v>
      </c>
      <c r="B353" s="206" t="s">
        <v>1080</v>
      </c>
      <c r="C353" s="205">
        <v>531998.57999999996</v>
      </c>
      <c r="D353" s="205">
        <f t="shared" si="5"/>
        <v>531998.57999999996</v>
      </c>
      <c r="E353" s="205"/>
      <c r="F353" s="205"/>
      <c r="G353" s="205"/>
      <c r="H353" s="302"/>
    </row>
    <row r="354" spans="1:8" x14ac:dyDescent="0.2">
      <c r="A354" s="206" t="s">
        <v>1720</v>
      </c>
      <c r="B354" s="206" t="s">
        <v>1721</v>
      </c>
      <c r="C354" s="205">
        <v>1242019.6499999999</v>
      </c>
      <c r="D354" s="205">
        <f t="shared" si="5"/>
        <v>1242019.6499999999</v>
      </c>
      <c r="E354" s="205"/>
      <c r="F354" s="205"/>
      <c r="G354" s="205"/>
      <c r="H354" s="302"/>
    </row>
    <row r="355" spans="1:8" ht="20.399999999999999" x14ac:dyDescent="0.2">
      <c r="A355" s="206" t="s">
        <v>1722</v>
      </c>
      <c r="B355" s="206" t="s">
        <v>1723</v>
      </c>
      <c r="C355" s="205">
        <v>1334133.5</v>
      </c>
      <c r="D355" s="205">
        <f t="shared" si="5"/>
        <v>1334133.5</v>
      </c>
      <c r="E355" s="205"/>
      <c r="F355" s="205"/>
      <c r="G355" s="205"/>
      <c r="H355" s="302"/>
    </row>
    <row r="356" spans="1:8" x14ac:dyDescent="0.2">
      <c r="A356" s="206" t="s">
        <v>1724</v>
      </c>
      <c r="B356" s="206" t="s">
        <v>1725</v>
      </c>
      <c r="C356" s="205">
        <v>239899.69</v>
      </c>
      <c r="D356" s="205">
        <f t="shared" si="5"/>
        <v>239899.69</v>
      </c>
      <c r="E356" s="205"/>
      <c r="F356" s="205"/>
      <c r="G356" s="205"/>
      <c r="H356" s="302"/>
    </row>
    <row r="357" spans="1:8" x14ac:dyDescent="0.2">
      <c r="A357" s="206" t="s">
        <v>1726</v>
      </c>
      <c r="B357" s="206" t="s">
        <v>1727</v>
      </c>
      <c r="C357" s="205">
        <v>13468.25</v>
      </c>
      <c r="D357" s="205">
        <f t="shared" si="5"/>
        <v>13468.25</v>
      </c>
      <c r="E357" s="205"/>
      <c r="F357" s="205"/>
      <c r="G357" s="205"/>
      <c r="H357" s="302"/>
    </row>
    <row r="358" spans="1:8" x14ac:dyDescent="0.2">
      <c r="A358" s="206" t="s">
        <v>1728</v>
      </c>
      <c r="B358" s="206" t="s">
        <v>1729</v>
      </c>
      <c r="C358" s="205">
        <v>1442981.7</v>
      </c>
      <c r="D358" s="205">
        <f t="shared" si="5"/>
        <v>1442981.7</v>
      </c>
      <c r="E358" s="205"/>
      <c r="F358" s="205"/>
      <c r="G358" s="205"/>
      <c r="H358" s="302"/>
    </row>
    <row r="359" spans="1:8" x14ac:dyDescent="0.2">
      <c r="A359" s="206" t="s">
        <v>1730</v>
      </c>
      <c r="B359" s="206" t="s">
        <v>1731</v>
      </c>
      <c r="C359" s="205">
        <v>34326.21</v>
      </c>
      <c r="D359" s="205">
        <f t="shared" si="5"/>
        <v>34326.21</v>
      </c>
      <c r="E359" s="205"/>
      <c r="F359" s="205"/>
      <c r="G359" s="205"/>
      <c r="H359" s="302"/>
    </row>
    <row r="360" spans="1:8" ht="20.399999999999999" x14ac:dyDescent="0.2">
      <c r="A360" s="206" t="s">
        <v>1732</v>
      </c>
      <c r="B360" s="206" t="s">
        <v>1733</v>
      </c>
      <c r="C360" s="205">
        <v>106236.1</v>
      </c>
      <c r="D360" s="205">
        <f t="shared" si="5"/>
        <v>106236.1</v>
      </c>
      <c r="E360" s="205"/>
      <c r="F360" s="205"/>
      <c r="G360" s="205"/>
      <c r="H360" s="302"/>
    </row>
    <row r="361" spans="1:8" x14ac:dyDescent="0.2">
      <c r="A361" s="206" t="s">
        <v>1734</v>
      </c>
      <c r="B361" s="206" t="s">
        <v>1735</v>
      </c>
      <c r="C361" s="205">
        <v>2223582.89</v>
      </c>
      <c r="D361" s="205">
        <f t="shared" si="5"/>
        <v>2223582.89</v>
      </c>
      <c r="E361" s="205"/>
      <c r="F361" s="205"/>
      <c r="G361" s="205"/>
      <c r="H361" s="302"/>
    </row>
    <row r="362" spans="1:8" x14ac:dyDescent="0.2">
      <c r="A362" s="206" t="s">
        <v>1736</v>
      </c>
      <c r="B362" s="206" t="s">
        <v>1737</v>
      </c>
      <c r="C362" s="205">
        <v>56805.43</v>
      </c>
      <c r="D362" s="205">
        <f t="shared" si="5"/>
        <v>56805.43</v>
      </c>
      <c r="E362" s="205"/>
      <c r="F362" s="205"/>
      <c r="G362" s="205"/>
      <c r="H362" s="302"/>
    </row>
    <row r="363" spans="1:8" ht="20.399999999999999" x14ac:dyDescent="0.2">
      <c r="A363" s="206" t="s">
        <v>1738</v>
      </c>
      <c r="B363" s="206" t="s">
        <v>791</v>
      </c>
      <c r="C363" s="205">
        <v>2494430.61</v>
      </c>
      <c r="D363" s="205">
        <f t="shared" si="5"/>
        <v>2494430.61</v>
      </c>
      <c r="E363" s="205"/>
      <c r="F363" s="205"/>
      <c r="G363" s="205"/>
      <c r="H363" s="302"/>
    </row>
    <row r="364" spans="1:8" x14ac:dyDescent="0.2">
      <c r="A364" s="206" t="s">
        <v>1739</v>
      </c>
      <c r="B364" s="206" t="s">
        <v>1740</v>
      </c>
      <c r="C364" s="205">
        <v>1073953.8700000001</v>
      </c>
      <c r="D364" s="205">
        <f t="shared" si="5"/>
        <v>1073953.8700000001</v>
      </c>
      <c r="E364" s="205"/>
      <c r="F364" s="205"/>
      <c r="G364" s="205"/>
      <c r="H364" s="302"/>
    </row>
    <row r="365" spans="1:8" ht="20.399999999999999" x14ac:dyDescent="0.2">
      <c r="A365" s="206" t="s">
        <v>1741</v>
      </c>
      <c r="B365" s="206" t="s">
        <v>1742</v>
      </c>
      <c r="C365" s="205">
        <v>703895.47</v>
      </c>
      <c r="D365" s="205">
        <f t="shared" si="5"/>
        <v>703895.47</v>
      </c>
      <c r="E365" s="205"/>
      <c r="F365" s="205"/>
      <c r="G365" s="205"/>
      <c r="H365" s="302"/>
    </row>
    <row r="366" spans="1:8" x14ac:dyDescent="0.2">
      <c r="A366" s="206" t="s">
        <v>1743</v>
      </c>
      <c r="B366" s="206" t="s">
        <v>1744</v>
      </c>
      <c r="C366" s="205">
        <v>724589.16</v>
      </c>
      <c r="D366" s="205">
        <f t="shared" si="5"/>
        <v>724589.16</v>
      </c>
      <c r="E366" s="205"/>
      <c r="F366" s="205"/>
      <c r="G366" s="205"/>
      <c r="H366" s="302"/>
    </row>
    <row r="367" spans="1:8" x14ac:dyDescent="0.2">
      <c r="A367" s="206" t="s">
        <v>1745</v>
      </c>
      <c r="B367" s="206" t="s">
        <v>1746</v>
      </c>
      <c r="C367" s="205">
        <v>230146.37</v>
      </c>
      <c r="D367" s="205">
        <f t="shared" si="5"/>
        <v>230146.37</v>
      </c>
      <c r="E367" s="205"/>
      <c r="F367" s="205"/>
      <c r="G367" s="205"/>
      <c r="H367" s="302"/>
    </row>
    <row r="368" spans="1:8" x14ac:dyDescent="0.2">
      <c r="A368" s="206" t="s">
        <v>1747</v>
      </c>
      <c r="B368" s="206" t="s">
        <v>1748</v>
      </c>
      <c r="C368" s="205">
        <v>1845386.62</v>
      </c>
      <c r="D368" s="205">
        <f t="shared" si="5"/>
        <v>1845386.62</v>
      </c>
      <c r="E368" s="205"/>
      <c r="F368" s="205"/>
      <c r="G368" s="205"/>
      <c r="H368" s="302"/>
    </row>
    <row r="369" spans="1:8" x14ac:dyDescent="0.2">
      <c r="A369" s="206" t="s">
        <v>1749</v>
      </c>
      <c r="B369" s="206" t="s">
        <v>1750</v>
      </c>
      <c r="C369" s="205">
        <v>17367.11</v>
      </c>
      <c r="D369" s="205">
        <f t="shared" si="5"/>
        <v>17367.11</v>
      </c>
      <c r="E369" s="205"/>
      <c r="F369" s="205"/>
      <c r="G369" s="205"/>
      <c r="H369" s="302"/>
    </row>
    <row r="370" spans="1:8" x14ac:dyDescent="0.2">
      <c r="A370" s="206" t="s">
        <v>1751</v>
      </c>
      <c r="B370" s="206" t="s">
        <v>1752</v>
      </c>
      <c r="C370" s="205">
        <v>187092.88</v>
      </c>
      <c r="D370" s="205">
        <f t="shared" si="5"/>
        <v>187092.88</v>
      </c>
      <c r="E370" s="205"/>
      <c r="F370" s="205"/>
      <c r="G370" s="205"/>
      <c r="H370" s="302"/>
    </row>
    <row r="371" spans="1:8" x14ac:dyDescent="0.2">
      <c r="A371" s="206" t="s">
        <v>1753</v>
      </c>
      <c r="B371" s="206" t="s">
        <v>1754</v>
      </c>
      <c r="C371" s="205">
        <v>88968.45</v>
      </c>
      <c r="D371" s="205">
        <f t="shared" si="5"/>
        <v>88968.45</v>
      </c>
      <c r="E371" s="205"/>
      <c r="F371" s="205"/>
      <c r="G371" s="205"/>
      <c r="H371" s="302"/>
    </row>
    <row r="372" spans="1:8" x14ac:dyDescent="0.2">
      <c r="A372" s="206" t="s">
        <v>1755</v>
      </c>
      <c r="B372" s="206" t="s">
        <v>1756</v>
      </c>
      <c r="C372" s="205">
        <v>460737.85</v>
      </c>
      <c r="D372" s="205">
        <f t="shared" si="5"/>
        <v>460737.85</v>
      </c>
      <c r="E372" s="205"/>
      <c r="F372" s="205"/>
      <c r="G372" s="205"/>
      <c r="H372" s="302"/>
    </row>
    <row r="373" spans="1:8" ht="20.399999999999999" x14ac:dyDescent="0.2">
      <c r="A373" s="206" t="s">
        <v>1757</v>
      </c>
      <c r="B373" s="206" t="s">
        <v>1758</v>
      </c>
      <c r="C373" s="205">
        <v>528152.89</v>
      </c>
      <c r="D373" s="205">
        <f t="shared" si="5"/>
        <v>528152.89</v>
      </c>
      <c r="E373" s="205"/>
      <c r="F373" s="205"/>
      <c r="G373" s="205"/>
      <c r="H373" s="302"/>
    </row>
    <row r="374" spans="1:8" x14ac:dyDescent="0.2">
      <c r="A374" s="206" t="s">
        <v>1759</v>
      </c>
      <c r="B374" s="206" t="s">
        <v>857</v>
      </c>
      <c r="C374" s="205">
        <v>878266.78</v>
      </c>
      <c r="D374" s="205">
        <f t="shared" si="5"/>
        <v>878266.78</v>
      </c>
      <c r="E374" s="205"/>
      <c r="F374" s="205"/>
      <c r="G374" s="205"/>
      <c r="H374" s="302"/>
    </row>
    <row r="375" spans="1:8" x14ac:dyDescent="0.2">
      <c r="A375" s="206" t="s">
        <v>1760</v>
      </c>
      <c r="B375" s="206" t="s">
        <v>1761</v>
      </c>
      <c r="C375" s="205">
        <v>163476.35</v>
      </c>
      <c r="D375" s="205">
        <f t="shared" si="5"/>
        <v>163476.35</v>
      </c>
      <c r="E375" s="205"/>
      <c r="F375" s="205"/>
      <c r="G375" s="205"/>
      <c r="H375" s="302"/>
    </row>
    <row r="376" spans="1:8" ht="20.399999999999999" x14ac:dyDescent="0.2">
      <c r="A376" s="206" t="s">
        <v>1762</v>
      </c>
      <c r="B376" s="206" t="s">
        <v>1763</v>
      </c>
      <c r="C376" s="205">
        <v>7729470.6500000004</v>
      </c>
      <c r="D376" s="205">
        <f t="shared" si="5"/>
        <v>7729470.6500000004</v>
      </c>
      <c r="E376" s="205"/>
      <c r="F376" s="205"/>
      <c r="G376" s="205"/>
      <c r="H376" s="302"/>
    </row>
    <row r="377" spans="1:8" x14ac:dyDescent="0.2">
      <c r="A377" s="206" t="s">
        <v>1764</v>
      </c>
      <c r="B377" s="206" t="s">
        <v>1765</v>
      </c>
      <c r="C377" s="205">
        <v>678953.06</v>
      </c>
      <c r="D377" s="205">
        <f t="shared" si="5"/>
        <v>678953.06</v>
      </c>
      <c r="E377" s="205"/>
      <c r="F377" s="205"/>
      <c r="G377" s="205"/>
      <c r="H377" s="302"/>
    </row>
    <row r="378" spans="1:8" x14ac:dyDescent="0.2">
      <c r="A378" s="206" t="s">
        <v>1766</v>
      </c>
      <c r="B378" s="206" t="s">
        <v>1767</v>
      </c>
      <c r="C378" s="205">
        <v>54375.85</v>
      </c>
      <c r="D378" s="205">
        <f t="shared" si="5"/>
        <v>54375.85</v>
      </c>
      <c r="E378" s="205"/>
      <c r="F378" s="205"/>
      <c r="G378" s="205"/>
      <c r="H378" s="302"/>
    </row>
    <row r="379" spans="1:8" x14ac:dyDescent="0.2">
      <c r="A379" s="206" t="s">
        <v>1768</v>
      </c>
      <c r="B379" s="206" t="s">
        <v>1769</v>
      </c>
      <c r="C379" s="205">
        <v>3079.07</v>
      </c>
      <c r="D379" s="205">
        <f t="shared" si="5"/>
        <v>3079.07</v>
      </c>
      <c r="E379" s="205"/>
      <c r="F379" s="205"/>
      <c r="G379" s="205"/>
      <c r="H379" s="302"/>
    </row>
    <row r="380" spans="1:8" x14ac:dyDescent="0.2">
      <c r="A380" s="206" t="s">
        <v>1770</v>
      </c>
      <c r="B380" s="206" t="s">
        <v>1771</v>
      </c>
      <c r="C380" s="205">
        <v>70804.47</v>
      </c>
      <c r="D380" s="205">
        <f t="shared" si="5"/>
        <v>70804.47</v>
      </c>
      <c r="E380" s="205"/>
      <c r="F380" s="205"/>
      <c r="G380" s="205"/>
      <c r="H380" s="302"/>
    </row>
    <row r="381" spans="1:8" x14ac:dyDescent="0.2">
      <c r="A381" s="206" t="s">
        <v>1772</v>
      </c>
      <c r="B381" s="206" t="s">
        <v>1773</v>
      </c>
      <c r="C381" s="205">
        <v>5019.8500000000004</v>
      </c>
      <c r="D381" s="205">
        <f t="shared" si="5"/>
        <v>5019.8500000000004</v>
      </c>
      <c r="E381" s="205"/>
      <c r="F381" s="205"/>
      <c r="G381" s="205"/>
      <c r="H381" s="302"/>
    </row>
    <row r="382" spans="1:8" x14ac:dyDescent="0.2">
      <c r="A382" s="206" t="s">
        <v>1774</v>
      </c>
      <c r="B382" s="206" t="s">
        <v>1775</v>
      </c>
      <c r="C382" s="205">
        <v>5437.52</v>
      </c>
      <c r="D382" s="205">
        <f t="shared" si="5"/>
        <v>5437.52</v>
      </c>
      <c r="E382" s="205"/>
      <c r="F382" s="205"/>
      <c r="G382" s="205"/>
      <c r="H382" s="302"/>
    </row>
    <row r="383" spans="1:8" x14ac:dyDescent="0.2">
      <c r="A383" s="206" t="s">
        <v>1776</v>
      </c>
      <c r="B383" s="206" t="s">
        <v>1777</v>
      </c>
      <c r="C383" s="205">
        <v>6203645.0199999996</v>
      </c>
      <c r="D383" s="205">
        <f t="shared" si="5"/>
        <v>6203645.0199999996</v>
      </c>
      <c r="E383" s="205"/>
      <c r="F383" s="205"/>
      <c r="G383" s="205"/>
      <c r="H383" s="302"/>
    </row>
    <row r="384" spans="1:8" x14ac:dyDescent="0.2">
      <c r="A384" s="206" t="s">
        <v>1778</v>
      </c>
      <c r="B384" s="206" t="s">
        <v>1779</v>
      </c>
      <c r="C384" s="205">
        <v>21644.3</v>
      </c>
      <c r="D384" s="205">
        <f t="shared" si="5"/>
        <v>21644.3</v>
      </c>
      <c r="E384" s="205"/>
      <c r="F384" s="205"/>
      <c r="G384" s="205"/>
      <c r="H384" s="302"/>
    </row>
    <row r="385" spans="1:8" x14ac:dyDescent="0.2">
      <c r="A385" s="206" t="s">
        <v>1780</v>
      </c>
      <c r="B385" s="206" t="s">
        <v>1781</v>
      </c>
      <c r="C385" s="205">
        <v>40049648.469999999</v>
      </c>
      <c r="D385" s="205">
        <f t="shared" si="5"/>
        <v>40049648.469999999</v>
      </c>
      <c r="E385" s="205"/>
      <c r="F385" s="205"/>
      <c r="G385" s="205"/>
      <c r="H385" s="302"/>
    </row>
    <row r="386" spans="1:8" x14ac:dyDescent="0.2">
      <c r="A386" s="206" t="s">
        <v>1782</v>
      </c>
      <c r="B386" s="206" t="s">
        <v>1783</v>
      </c>
      <c r="C386" s="205">
        <v>11736280.560000001</v>
      </c>
      <c r="D386" s="205">
        <f t="shared" si="5"/>
        <v>11736280.560000001</v>
      </c>
      <c r="E386" s="205"/>
      <c r="F386" s="205"/>
      <c r="G386" s="205"/>
      <c r="H386" s="302"/>
    </row>
    <row r="387" spans="1:8" x14ac:dyDescent="0.2">
      <c r="A387" s="206" t="s">
        <v>1784</v>
      </c>
      <c r="B387" s="206" t="s">
        <v>1785</v>
      </c>
      <c r="C387" s="205">
        <v>3686890.18</v>
      </c>
      <c r="D387" s="205">
        <f t="shared" si="5"/>
        <v>3686890.18</v>
      </c>
      <c r="E387" s="205"/>
      <c r="F387" s="205"/>
      <c r="G387" s="205"/>
      <c r="H387" s="302"/>
    </row>
    <row r="388" spans="1:8" x14ac:dyDescent="0.2">
      <c r="A388" s="206" t="s">
        <v>1786</v>
      </c>
      <c r="B388" s="206" t="s">
        <v>1787</v>
      </c>
      <c r="C388" s="205">
        <v>7503566.3600000003</v>
      </c>
      <c r="D388" s="205">
        <f t="shared" si="5"/>
        <v>7503566.3600000003</v>
      </c>
      <c r="E388" s="205"/>
      <c r="F388" s="205"/>
      <c r="G388" s="205"/>
      <c r="H388" s="302"/>
    </row>
    <row r="389" spans="1:8" x14ac:dyDescent="0.2">
      <c r="A389" s="206" t="s">
        <v>1788</v>
      </c>
      <c r="B389" s="206" t="s">
        <v>1789</v>
      </c>
      <c r="C389" s="205">
        <v>212985</v>
      </c>
      <c r="D389" s="205">
        <f t="shared" si="5"/>
        <v>212985</v>
      </c>
      <c r="E389" s="205"/>
      <c r="F389" s="205"/>
      <c r="G389" s="205"/>
      <c r="H389" s="302"/>
    </row>
    <row r="390" spans="1:8" x14ac:dyDescent="0.2">
      <c r="A390" s="206" t="s">
        <v>1790</v>
      </c>
      <c r="B390" s="206" t="s">
        <v>1791</v>
      </c>
      <c r="C390" s="205">
        <v>4845.49</v>
      </c>
      <c r="D390" s="205">
        <f t="shared" si="5"/>
        <v>4845.49</v>
      </c>
      <c r="E390" s="205"/>
      <c r="F390" s="205"/>
      <c r="G390" s="205"/>
      <c r="H390" s="302"/>
    </row>
    <row r="391" spans="1:8" x14ac:dyDescent="0.2">
      <c r="A391" s="206" t="s">
        <v>1792</v>
      </c>
      <c r="B391" s="206" t="s">
        <v>1793</v>
      </c>
      <c r="C391" s="205">
        <v>22804.15</v>
      </c>
      <c r="D391" s="205">
        <f t="shared" si="5"/>
        <v>22804.15</v>
      </c>
      <c r="E391" s="205"/>
      <c r="F391" s="205"/>
      <c r="G391" s="205"/>
      <c r="H391" s="302"/>
    </row>
    <row r="392" spans="1:8" x14ac:dyDescent="0.2">
      <c r="A392" s="206" t="s">
        <v>1794</v>
      </c>
      <c r="B392" s="206" t="s">
        <v>1795</v>
      </c>
      <c r="C392" s="205">
        <v>160559.64000000001</v>
      </c>
      <c r="D392" s="205">
        <f t="shared" si="5"/>
        <v>160559.64000000001</v>
      </c>
      <c r="E392" s="205"/>
      <c r="F392" s="205"/>
      <c r="G392" s="205"/>
      <c r="H392" s="302"/>
    </row>
    <row r="393" spans="1:8" x14ac:dyDescent="0.2">
      <c r="A393" s="206" t="s">
        <v>1796</v>
      </c>
      <c r="B393" s="206" t="s">
        <v>1797</v>
      </c>
      <c r="C393" s="205">
        <v>56247.55</v>
      </c>
      <c r="D393" s="205">
        <f t="shared" ref="D393:D433" si="6">+C393</f>
        <v>56247.55</v>
      </c>
      <c r="E393" s="205"/>
      <c r="F393" s="205"/>
      <c r="G393" s="205"/>
      <c r="H393" s="302"/>
    </row>
    <row r="394" spans="1:8" x14ac:dyDescent="0.2">
      <c r="A394" s="206" t="s">
        <v>1798</v>
      </c>
      <c r="B394" s="206" t="s">
        <v>1799</v>
      </c>
      <c r="C394" s="205">
        <v>617355.67000000004</v>
      </c>
      <c r="D394" s="205">
        <f t="shared" si="6"/>
        <v>617355.67000000004</v>
      </c>
      <c r="E394" s="205"/>
      <c r="F394" s="205"/>
      <c r="G394" s="205"/>
      <c r="H394" s="302"/>
    </row>
    <row r="395" spans="1:8" x14ac:dyDescent="0.2">
      <c r="A395" s="206" t="s">
        <v>1800</v>
      </c>
      <c r="B395" s="206" t="s">
        <v>1801</v>
      </c>
      <c r="C395" s="205">
        <v>277521.15000000002</v>
      </c>
      <c r="D395" s="205">
        <f t="shared" si="6"/>
        <v>277521.15000000002</v>
      </c>
      <c r="E395" s="205"/>
      <c r="F395" s="205"/>
      <c r="G395" s="205"/>
      <c r="H395" s="302"/>
    </row>
    <row r="396" spans="1:8" x14ac:dyDescent="0.2">
      <c r="A396" s="206" t="s">
        <v>1802</v>
      </c>
      <c r="B396" s="206" t="s">
        <v>1803</v>
      </c>
      <c r="C396" s="205">
        <v>57812.75</v>
      </c>
      <c r="D396" s="205">
        <f t="shared" si="6"/>
        <v>57812.75</v>
      </c>
      <c r="E396" s="205"/>
      <c r="F396" s="205"/>
      <c r="G396" s="205"/>
      <c r="H396" s="302"/>
    </row>
    <row r="397" spans="1:8" x14ac:dyDescent="0.2">
      <c r="A397" s="206" t="s">
        <v>1804</v>
      </c>
      <c r="B397" s="206" t="s">
        <v>1805</v>
      </c>
      <c r="C397" s="205">
        <v>24121.93</v>
      </c>
      <c r="D397" s="205">
        <f t="shared" si="6"/>
        <v>24121.93</v>
      </c>
      <c r="E397" s="205"/>
      <c r="F397" s="205"/>
      <c r="G397" s="205"/>
      <c r="H397" s="302"/>
    </row>
    <row r="398" spans="1:8" x14ac:dyDescent="0.2">
      <c r="A398" s="206" t="s">
        <v>1806</v>
      </c>
      <c r="B398" s="206" t="s">
        <v>1807</v>
      </c>
      <c r="C398" s="205">
        <v>1700.65</v>
      </c>
      <c r="D398" s="205">
        <f t="shared" si="6"/>
        <v>1700.65</v>
      </c>
      <c r="E398" s="205"/>
      <c r="F398" s="205"/>
      <c r="G398" s="205"/>
      <c r="H398" s="302"/>
    </row>
    <row r="399" spans="1:8" x14ac:dyDescent="0.2">
      <c r="A399" s="206" t="s">
        <v>1808</v>
      </c>
      <c r="B399" s="206" t="s">
        <v>1809</v>
      </c>
      <c r="C399" s="205">
        <v>666631.6</v>
      </c>
      <c r="D399" s="205">
        <f t="shared" si="6"/>
        <v>666631.6</v>
      </c>
      <c r="E399" s="205"/>
      <c r="F399" s="205"/>
      <c r="G399" s="205"/>
      <c r="H399" s="302"/>
    </row>
    <row r="400" spans="1:8" x14ac:dyDescent="0.2">
      <c r="A400" s="206" t="s">
        <v>1810</v>
      </c>
      <c r="B400" s="206" t="s">
        <v>1811</v>
      </c>
      <c r="C400" s="205">
        <v>451420.15999999997</v>
      </c>
      <c r="D400" s="205">
        <f t="shared" si="6"/>
        <v>451420.15999999997</v>
      </c>
      <c r="E400" s="205"/>
      <c r="F400" s="205"/>
      <c r="G400" s="205"/>
      <c r="H400" s="302"/>
    </row>
    <row r="401" spans="1:8" x14ac:dyDescent="0.2">
      <c r="A401" s="206" t="s">
        <v>1812</v>
      </c>
      <c r="B401" s="206" t="s">
        <v>1813</v>
      </c>
      <c r="C401" s="205">
        <v>1663392.02</v>
      </c>
      <c r="D401" s="205">
        <f t="shared" si="6"/>
        <v>1663392.02</v>
      </c>
      <c r="E401" s="205"/>
      <c r="F401" s="205"/>
      <c r="G401" s="205"/>
      <c r="H401" s="302"/>
    </row>
    <row r="402" spans="1:8" x14ac:dyDescent="0.2">
      <c r="A402" s="206" t="s">
        <v>1814</v>
      </c>
      <c r="B402" s="206" t="s">
        <v>1815</v>
      </c>
      <c r="C402" s="205">
        <v>220335.91</v>
      </c>
      <c r="D402" s="205">
        <f t="shared" si="6"/>
        <v>220335.91</v>
      </c>
      <c r="E402" s="205"/>
      <c r="F402" s="205"/>
      <c r="G402" s="205"/>
      <c r="H402" s="302"/>
    </row>
    <row r="403" spans="1:8" x14ac:dyDescent="0.2">
      <c r="A403" s="206" t="s">
        <v>1816</v>
      </c>
      <c r="B403" s="206" t="s">
        <v>1817</v>
      </c>
      <c r="C403" s="205">
        <v>4246656.49</v>
      </c>
      <c r="D403" s="205">
        <f t="shared" si="6"/>
        <v>4246656.49</v>
      </c>
      <c r="E403" s="205"/>
      <c r="F403" s="205"/>
      <c r="G403" s="205"/>
      <c r="H403" s="302"/>
    </row>
    <row r="404" spans="1:8" x14ac:dyDescent="0.2">
      <c r="A404" s="206" t="s">
        <v>1818</v>
      </c>
      <c r="B404" s="206" t="s">
        <v>1819</v>
      </c>
      <c r="C404" s="205">
        <v>152.77000000000001</v>
      </c>
      <c r="D404" s="205">
        <f t="shared" si="6"/>
        <v>152.77000000000001</v>
      </c>
      <c r="E404" s="205"/>
      <c r="F404" s="205"/>
      <c r="G404" s="205"/>
      <c r="H404" s="302"/>
    </row>
    <row r="405" spans="1:8" x14ac:dyDescent="0.2">
      <c r="A405" s="206" t="s">
        <v>1820</v>
      </c>
      <c r="B405" s="206" t="s">
        <v>1821</v>
      </c>
      <c r="C405" s="205">
        <v>360</v>
      </c>
      <c r="D405" s="205">
        <f t="shared" si="6"/>
        <v>360</v>
      </c>
      <c r="E405" s="205"/>
      <c r="F405" s="205"/>
      <c r="G405" s="205"/>
      <c r="H405" s="302"/>
    </row>
    <row r="406" spans="1:8" x14ac:dyDescent="0.2">
      <c r="A406" s="206" t="s">
        <v>1822</v>
      </c>
      <c r="B406" s="206" t="s">
        <v>1823</v>
      </c>
      <c r="C406" s="205">
        <v>1934.32</v>
      </c>
      <c r="D406" s="205">
        <f t="shared" si="6"/>
        <v>1934.32</v>
      </c>
      <c r="E406" s="205"/>
      <c r="F406" s="205"/>
      <c r="G406" s="205"/>
      <c r="H406" s="302"/>
    </row>
    <row r="407" spans="1:8" x14ac:dyDescent="0.2">
      <c r="A407" s="206" t="s">
        <v>1824</v>
      </c>
      <c r="B407" s="206" t="s">
        <v>1825</v>
      </c>
      <c r="C407" s="205">
        <v>3132.2</v>
      </c>
      <c r="D407" s="205">
        <f t="shared" si="6"/>
        <v>3132.2</v>
      </c>
      <c r="E407" s="205"/>
      <c r="F407" s="205"/>
      <c r="G407" s="205"/>
      <c r="H407" s="302"/>
    </row>
    <row r="408" spans="1:8" x14ac:dyDescent="0.2">
      <c r="A408" s="206" t="s">
        <v>1826</v>
      </c>
      <c r="B408" s="206" t="s">
        <v>1827</v>
      </c>
      <c r="C408" s="205">
        <v>175405.26</v>
      </c>
      <c r="D408" s="205">
        <f t="shared" si="6"/>
        <v>175405.26</v>
      </c>
      <c r="E408" s="205"/>
      <c r="F408" s="205"/>
      <c r="G408" s="205"/>
      <c r="H408" s="302"/>
    </row>
    <row r="409" spans="1:8" x14ac:dyDescent="0.2">
      <c r="A409" s="206" t="s">
        <v>1878</v>
      </c>
      <c r="B409" s="206" t="s">
        <v>1879</v>
      </c>
      <c r="C409" s="205">
        <v>243767881</v>
      </c>
      <c r="D409" s="205">
        <f t="shared" si="6"/>
        <v>243767881</v>
      </c>
      <c r="E409" s="205"/>
      <c r="F409" s="205"/>
      <c r="G409" s="205"/>
      <c r="H409" s="302"/>
    </row>
    <row r="410" spans="1:8" x14ac:dyDescent="0.2">
      <c r="A410" s="206" t="s">
        <v>1828</v>
      </c>
      <c r="B410" s="206" t="s">
        <v>1829</v>
      </c>
      <c r="C410" s="205">
        <v>1146762.6000000001</v>
      </c>
      <c r="D410" s="205">
        <f t="shared" si="6"/>
        <v>1146762.6000000001</v>
      </c>
      <c r="E410" s="205"/>
      <c r="F410" s="205"/>
      <c r="G410" s="205"/>
      <c r="H410" s="302"/>
    </row>
    <row r="411" spans="1:8" x14ac:dyDescent="0.2">
      <c r="A411" s="206" t="s">
        <v>1830</v>
      </c>
      <c r="B411" s="206" t="s">
        <v>1831</v>
      </c>
      <c r="C411" s="205">
        <v>272054.7</v>
      </c>
      <c r="D411" s="205">
        <f t="shared" si="6"/>
        <v>272054.7</v>
      </c>
      <c r="E411" s="205"/>
      <c r="F411" s="205"/>
      <c r="G411" s="205"/>
      <c r="H411" s="302"/>
    </row>
    <row r="412" spans="1:8" x14ac:dyDescent="0.2">
      <c r="A412" s="206" t="s">
        <v>1832</v>
      </c>
      <c r="B412" s="206" t="s">
        <v>1833</v>
      </c>
      <c r="C412" s="205">
        <v>18697.84</v>
      </c>
      <c r="D412" s="205">
        <f t="shared" si="6"/>
        <v>18697.84</v>
      </c>
      <c r="E412" s="205"/>
      <c r="F412" s="205"/>
      <c r="G412" s="205"/>
      <c r="H412" s="302"/>
    </row>
    <row r="413" spans="1:8" x14ac:dyDescent="0.2">
      <c r="A413" s="206" t="s">
        <v>1834</v>
      </c>
      <c r="B413" s="206" t="s">
        <v>1835</v>
      </c>
      <c r="C413" s="205">
        <v>6237.5</v>
      </c>
      <c r="D413" s="205">
        <f t="shared" si="6"/>
        <v>6237.5</v>
      </c>
      <c r="E413" s="205"/>
      <c r="F413" s="205"/>
      <c r="G413" s="205"/>
      <c r="H413" s="302"/>
    </row>
    <row r="414" spans="1:8" x14ac:dyDescent="0.2">
      <c r="A414" s="206" t="s">
        <v>1836</v>
      </c>
      <c r="B414" s="206" t="s">
        <v>1837</v>
      </c>
      <c r="C414" s="205">
        <v>404544.43</v>
      </c>
      <c r="D414" s="205">
        <f t="shared" si="6"/>
        <v>404544.43</v>
      </c>
      <c r="E414" s="205"/>
      <c r="F414" s="205"/>
      <c r="G414" s="205"/>
      <c r="H414" s="302"/>
    </row>
    <row r="415" spans="1:8" x14ac:dyDescent="0.2">
      <c r="A415" s="206" t="s">
        <v>1838</v>
      </c>
      <c r="B415" s="206" t="s">
        <v>1839</v>
      </c>
      <c r="C415" s="205">
        <v>6</v>
      </c>
      <c r="D415" s="205">
        <f t="shared" si="6"/>
        <v>6</v>
      </c>
      <c r="E415" s="205"/>
      <c r="F415" s="205"/>
      <c r="G415" s="205"/>
      <c r="H415" s="302"/>
    </row>
    <row r="416" spans="1:8" x14ac:dyDescent="0.2">
      <c r="A416" s="206" t="s">
        <v>1840</v>
      </c>
      <c r="B416" s="206" t="s">
        <v>1841</v>
      </c>
      <c r="C416" s="205">
        <v>275043.31</v>
      </c>
      <c r="D416" s="205">
        <f t="shared" si="6"/>
        <v>275043.31</v>
      </c>
      <c r="E416" s="205"/>
      <c r="F416" s="205"/>
      <c r="G416" s="205"/>
      <c r="H416" s="302"/>
    </row>
    <row r="417" spans="1:8" x14ac:dyDescent="0.2">
      <c r="A417" s="206" t="s">
        <v>1842</v>
      </c>
      <c r="B417" s="206" t="s">
        <v>1843</v>
      </c>
      <c r="C417" s="205">
        <v>168377.94</v>
      </c>
      <c r="D417" s="205">
        <f t="shared" si="6"/>
        <v>168377.94</v>
      </c>
      <c r="E417" s="205"/>
      <c r="F417" s="205"/>
      <c r="G417" s="205"/>
      <c r="H417" s="302"/>
    </row>
    <row r="418" spans="1:8" x14ac:dyDescent="0.2">
      <c r="A418" s="206" t="s">
        <v>1844</v>
      </c>
      <c r="B418" s="206" t="s">
        <v>1845</v>
      </c>
      <c r="C418" s="205">
        <v>164883.34</v>
      </c>
      <c r="D418" s="205">
        <f t="shared" si="6"/>
        <v>164883.34</v>
      </c>
      <c r="E418" s="205"/>
      <c r="F418" s="205"/>
      <c r="G418" s="205"/>
      <c r="H418" s="302"/>
    </row>
    <row r="419" spans="1:8" x14ac:dyDescent="0.2">
      <c r="A419" s="206" t="s">
        <v>1846</v>
      </c>
      <c r="B419" s="206" t="s">
        <v>1847</v>
      </c>
      <c r="C419" s="205">
        <v>4510294.82</v>
      </c>
      <c r="D419" s="205">
        <f t="shared" si="6"/>
        <v>4510294.82</v>
      </c>
      <c r="E419" s="205"/>
      <c r="F419" s="205"/>
      <c r="G419" s="205"/>
      <c r="H419" s="302"/>
    </row>
    <row r="420" spans="1:8" x14ac:dyDescent="0.2">
      <c r="A420" s="206" t="s">
        <v>1848</v>
      </c>
      <c r="B420" s="206" t="s">
        <v>1849</v>
      </c>
      <c r="C420" s="205">
        <v>153827.37</v>
      </c>
      <c r="D420" s="205">
        <f t="shared" si="6"/>
        <v>153827.37</v>
      </c>
      <c r="E420" s="205"/>
      <c r="F420" s="205"/>
      <c r="G420" s="205"/>
      <c r="H420" s="302"/>
    </row>
    <row r="421" spans="1:8" x14ac:dyDescent="0.2">
      <c r="A421" s="206" t="s">
        <v>1850</v>
      </c>
      <c r="B421" s="206" t="s">
        <v>1851</v>
      </c>
      <c r="C421" s="205">
        <v>230888.14</v>
      </c>
      <c r="D421" s="205">
        <f t="shared" si="6"/>
        <v>230888.14</v>
      </c>
      <c r="E421" s="205"/>
      <c r="F421" s="205"/>
      <c r="G421" s="205"/>
      <c r="H421" s="302"/>
    </row>
    <row r="422" spans="1:8" x14ac:dyDescent="0.2">
      <c r="A422" s="206" t="s">
        <v>1852</v>
      </c>
      <c r="B422" s="206" t="s">
        <v>1853</v>
      </c>
      <c r="C422" s="205">
        <v>706022.14</v>
      </c>
      <c r="D422" s="205">
        <f t="shared" si="6"/>
        <v>706022.14</v>
      </c>
      <c r="E422" s="205"/>
      <c r="F422" s="205"/>
      <c r="G422" s="205"/>
      <c r="H422" s="302"/>
    </row>
    <row r="423" spans="1:8" x14ac:dyDescent="0.2">
      <c r="A423" s="206" t="s">
        <v>1854</v>
      </c>
      <c r="B423" s="206" t="s">
        <v>1855</v>
      </c>
      <c r="C423" s="205">
        <v>412675</v>
      </c>
      <c r="D423" s="205">
        <f t="shared" si="6"/>
        <v>412675</v>
      </c>
      <c r="E423" s="205"/>
      <c r="F423" s="205"/>
      <c r="G423" s="205"/>
      <c r="H423" s="302"/>
    </row>
    <row r="424" spans="1:8" x14ac:dyDescent="0.2">
      <c r="A424" s="206" t="s">
        <v>1856</v>
      </c>
      <c r="B424" s="206" t="s">
        <v>1857</v>
      </c>
      <c r="C424" s="205">
        <v>79488.39</v>
      </c>
      <c r="D424" s="205">
        <f t="shared" si="6"/>
        <v>79488.39</v>
      </c>
      <c r="E424" s="205"/>
      <c r="F424" s="205"/>
      <c r="G424" s="205"/>
      <c r="H424" s="302"/>
    </row>
    <row r="425" spans="1:8" x14ac:dyDescent="0.2">
      <c r="A425" s="206" t="s">
        <v>1858</v>
      </c>
      <c r="B425" s="206" t="s">
        <v>1859</v>
      </c>
      <c r="C425" s="205">
        <v>16302.81</v>
      </c>
      <c r="D425" s="205">
        <f t="shared" si="6"/>
        <v>16302.81</v>
      </c>
      <c r="E425" s="205"/>
      <c r="F425" s="205"/>
      <c r="G425" s="205"/>
      <c r="H425" s="302"/>
    </row>
    <row r="426" spans="1:8" ht="20.399999999999999" x14ac:dyDescent="0.2">
      <c r="A426" s="206" t="s">
        <v>1860</v>
      </c>
      <c r="B426" s="206" t="s">
        <v>1861</v>
      </c>
      <c r="C426" s="205">
        <v>31191.08</v>
      </c>
      <c r="D426" s="205">
        <f t="shared" si="6"/>
        <v>31191.08</v>
      </c>
      <c r="E426" s="205"/>
      <c r="F426" s="205"/>
      <c r="G426" s="205"/>
      <c r="H426" s="302"/>
    </row>
    <row r="427" spans="1:8" x14ac:dyDescent="0.2">
      <c r="A427" s="206" t="s">
        <v>1862</v>
      </c>
      <c r="B427" s="206" t="s">
        <v>1863</v>
      </c>
      <c r="C427" s="205">
        <v>7730946.2300000004</v>
      </c>
      <c r="D427" s="205">
        <f t="shared" si="6"/>
        <v>7730946.2300000004</v>
      </c>
      <c r="E427" s="205"/>
      <c r="F427" s="205"/>
      <c r="G427" s="205"/>
      <c r="H427" s="302"/>
    </row>
    <row r="428" spans="1:8" x14ac:dyDescent="0.2">
      <c r="A428" s="206" t="s">
        <v>1864</v>
      </c>
      <c r="B428" s="206" t="s">
        <v>1865</v>
      </c>
      <c r="C428" s="205">
        <v>2792718.55</v>
      </c>
      <c r="D428" s="205">
        <f t="shared" si="6"/>
        <v>2792718.55</v>
      </c>
      <c r="E428" s="205"/>
      <c r="F428" s="205"/>
      <c r="G428" s="205"/>
      <c r="H428" s="302"/>
    </row>
    <row r="429" spans="1:8" x14ac:dyDescent="0.2">
      <c r="A429" s="206" t="s">
        <v>1866</v>
      </c>
      <c r="B429" s="206" t="s">
        <v>1867</v>
      </c>
      <c r="C429" s="205">
        <v>65734.25</v>
      </c>
      <c r="D429" s="205">
        <f t="shared" si="6"/>
        <v>65734.25</v>
      </c>
      <c r="E429" s="205"/>
      <c r="F429" s="205"/>
      <c r="G429" s="205"/>
      <c r="H429" s="302"/>
    </row>
    <row r="430" spans="1:8" ht="20.399999999999999" x14ac:dyDescent="0.2">
      <c r="A430" s="206" t="s">
        <v>1868</v>
      </c>
      <c r="B430" s="206" t="s">
        <v>1869</v>
      </c>
      <c r="C430" s="205">
        <v>70831</v>
      </c>
      <c r="D430" s="205">
        <f t="shared" si="6"/>
        <v>70831</v>
      </c>
      <c r="E430" s="205"/>
      <c r="F430" s="205"/>
      <c r="G430" s="205"/>
      <c r="H430" s="302"/>
    </row>
    <row r="431" spans="1:8" ht="20.399999999999999" x14ac:dyDescent="0.2">
      <c r="A431" s="206" t="s">
        <v>1870</v>
      </c>
      <c r="B431" s="206" t="s">
        <v>1871</v>
      </c>
      <c r="C431" s="205">
        <v>18721.52</v>
      </c>
      <c r="D431" s="205">
        <f t="shared" si="6"/>
        <v>18721.52</v>
      </c>
      <c r="E431" s="205"/>
      <c r="F431" s="205"/>
      <c r="G431" s="205"/>
      <c r="H431" s="302"/>
    </row>
    <row r="432" spans="1:8" ht="20.399999999999999" x14ac:dyDescent="0.2">
      <c r="A432" s="206" t="s">
        <v>1872</v>
      </c>
      <c r="B432" s="206" t="s">
        <v>1873</v>
      </c>
      <c r="C432" s="205">
        <v>36099.07</v>
      </c>
      <c r="D432" s="205">
        <f t="shared" si="6"/>
        <v>36099.07</v>
      </c>
      <c r="E432" s="205"/>
      <c r="F432" s="205"/>
      <c r="G432" s="205"/>
      <c r="H432" s="302"/>
    </row>
    <row r="433" spans="1:8" ht="20.399999999999999" x14ac:dyDescent="0.2">
      <c r="A433" s="206" t="s">
        <v>1874</v>
      </c>
      <c r="B433" s="206" t="s">
        <v>1875</v>
      </c>
      <c r="C433" s="205">
        <v>74797.429999999993</v>
      </c>
      <c r="D433" s="205">
        <f t="shared" si="6"/>
        <v>74797.429999999993</v>
      </c>
      <c r="E433" s="205"/>
      <c r="F433" s="205"/>
      <c r="G433" s="205"/>
      <c r="H433" s="302"/>
    </row>
    <row r="434" spans="1:8" x14ac:dyDescent="0.2">
      <c r="A434" s="301"/>
      <c r="B434" s="301" t="s">
        <v>333</v>
      </c>
      <c r="C434" s="300">
        <f>SUM(C8:C433)</f>
        <v>659951523.04999995</v>
      </c>
      <c r="D434" s="300">
        <f>SUM(D8:D433)</f>
        <v>659951523.04999995</v>
      </c>
      <c r="E434" s="300">
        <f>SUM(E8:E433)</f>
        <v>0</v>
      </c>
      <c r="F434" s="300">
        <f>SUM(F8:F433)</f>
        <v>0</v>
      </c>
      <c r="G434" s="300">
        <f>SUM(G8:G433)</f>
        <v>0</v>
      </c>
      <c r="H434" s="300"/>
    </row>
    <row r="437" spans="1:8" x14ac:dyDescent="0.2">
      <c r="A437" s="200" t="s">
        <v>332</v>
      </c>
      <c r="B437" s="189"/>
      <c r="C437" s="23"/>
      <c r="D437" s="23"/>
      <c r="E437" s="23"/>
      <c r="F437" s="23"/>
      <c r="G437" s="23"/>
      <c r="H437" s="303" t="s">
        <v>331</v>
      </c>
    </row>
    <row r="438" spans="1:8" x14ac:dyDescent="0.2">
      <c r="A438" s="267"/>
    </row>
    <row r="439" spans="1:8" ht="15" customHeight="1" x14ac:dyDescent="0.2">
      <c r="A439" s="211" t="s">
        <v>45</v>
      </c>
      <c r="B439" s="210" t="s">
        <v>46</v>
      </c>
      <c r="C439" s="208" t="s">
        <v>241</v>
      </c>
      <c r="D439" s="247" t="s">
        <v>263</v>
      </c>
      <c r="E439" s="247" t="s">
        <v>262</v>
      </c>
      <c r="F439" s="247" t="s">
        <v>261</v>
      </c>
      <c r="G439" s="246" t="s">
        <v>260</v>
      </c>
      <c r="H439" s="210" t="s">
        <v>259</v>
      </c>
    </row>
    <row r="440" spans="1:8" ht="20.399999999999999" x14ac:dyDescent="0.2">
      <c r="A440" s="206" t="s">
        <v>1876</v>
      </c>
      <c r="B440" s="206" t="s">
        <v>1877</v>
      </c>
      <c r="C440" s="205">
        <v>13851166.76</v>
      </c>
      <c r="D440" s="205">
        <f>+C440</f>
        <v>13851166.76</v>
      </c>
      <c r="E440" s="205"/>
      <c r="F440" s="205"/>
      <c r="G440" s="205"/>
      <c r="H440" s="302"/>
    </row>
    <row r="441" spans="1:8" x14ac:dyDescent="0.2">
      <c r="A441" s="301"/>
      <c r="B441" s="301" t="s">
        <v>330</v>
      </c>
      <c r="C441" s="300">
        <f>SUM(C440:C440)</f>
        <v>13851166.76</v>
      </c>
      <c r="D441" s="300">
        <f>SUM(D440:D440)</f>
        <v>13851166.76</v>
      </c>
      <c r="E441" s="300">
        <f>SUM(E440:E440)</f>
        <v>0</v>
      </c>
      <c r="F441" s="300">
        <f>SUM(F440:F440)</f>
        <v>0</v>
      </c>
      <c r="G441" s="300">
        <f>SUM(G440:G440)</f>
        <v>0</v>
      </c>
      <c r="H441" s="300"/>
    </row>
  </sheetData>
  <dataValidations count="8">
    <dataValidation allowBlank="1" showInputMessage="1" showErrorMessage="1" prompt="Saldo final de la Información Financiera Trimestral que se presenta (trimestral: 1er, 2do, 3ro. o 4to.)." sqref="C7 C439"/>
    <dataValidation allowBlank="1" showInputMessage="1" showErrorMessage="1" prompt="Corresponde al número de la cuenta de acuerdo al Plan de Cuentas emitido por el CONAC (DOF 23/12/2015)." sqref="A7 A439"/>
    <dataValidation allowBlank="1" showInputMessage="1" showErrorMessage="1" prompt="Informar sobre la factibilidad de pago." sqref="H7 H439"/>
    <dataValidation allowBlank="1" showInputMessage="1" showErrorMessage="1" prompt="Importe de la cuentas por cobrar con vencimiento mayor a 365 días." sqref="G7 G439"/>
    <dataValidation allowBlank="1" showInputMessage="1" showErrorMessage="1" prompt="Importe de la cuentas por cobrar con fecha de vencimiento de 181 a 365 días." sqref="F7 F439"/>
    <dataValidation allowBlank="1" showInputMessage="1" showErrorMessage="1" prompt="Importe de la cuentas por cobrar con fecha de vencimiento de 91 a 180 días." sqref="E7 E439"/>
    <dataValidation allowBlank="1" showInputMessage="1" showErrorMessage="1" prompt="Importe de la cuentas por cobrar con fecha de vencimiento de 1 a 90 días." sqref="D7 D439"/>
    <dataValidation allowBlank="1" showInputMessage="1" showErrorMessage="1" prompt="Corresponde al nombre o descripción de la cuenta de acuerdo al Plan de Cuentas emitido por el CONAC." sqref="B7 B439"/>
  </dataValidations>
  <pageMargins left="0.7" right="0.7" top="0.75" bottom="0.75" header="0.3" footer="0.3"/>
  <pageSetup scale="5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6640625" defaultRowHeight="10.199999999999999" x14ac:dyDescent="0.2"/>
  <cols>
    <col min="1" max="1" width="20.6640625" style="6" customWidth="1"/>
    <col min="2" max="2" width="50.6640625" style="6" customWidth="1"/>
    <col min="3" max="7" width="17.6640625" style="7" customWidth="1"/>
    <col min="8" max="8" width="17.6640625" style="6" customWidth="1"/>
    <col min="9" max="16384" width="13.6640625" style="6"/>
  </cols>
  <sheetData>
    <row r="2" spans="1:8" ht="15" customHeight="1" x14ac:dyDescent="0.2">
      <c r="A2" s="450" t="s">
        <v>142</v>
      </c>
      <c r="B2" s="451"/>
      <c r="C2" s="88"/>
      <c r="D2" s="88"/>
      <c r="E2" s="88"/>
      <c r="F2" s="88"/>
      <c r="G2" s="88"/>
      <c r="H2" s="88"/>
    </row>
    <row r="3" spans="1:8" ht="10.8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233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143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172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174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175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176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177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178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zoomScaleNormal="100" zoomScaleSheetLayoutView="100" workbookViewId="0">
      <selection sqref="A1:E16"/>
    </sheetView>
  </sheetViews>
  <sheetFormatPr baseColWidth="10" defaultColWidth="13.6640625" defaultRowHeight="10.199999999999999" x14ac:dyDescent="0.2"/>
  <cols>
    <col min="1" max="1" width="20.6640625" style="89" customWidth="1"/>
    <col min="2" max="2" width="36" style="89" bestFit="1" customWidth="1"/>
    <col min="3" max="3" width="7.88671875" style="7" bestFit="1" customWidth="1"/>
    <col min="4" max="5" width="17.6640625" style="89" customWidth="1"/>
    <col min="6" max="16384" width="13.664062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138</v>
      </c>
      <c r="B2" s="3"/>
      <c r="D2" s="7"/>
      <c r="E2" s="5" t="s">
        <v>44</v>
      </c>
    </row>
    <row r="5" spans="1:5" ht="11.25" customHeight="1" x14ac:dyDescent="0.2">
      <c r="A5" s="310" t="s">
        <v>340</v>
      </c>
      <c r="B5" s="310"/>
      <c r="E5" s="303" t="s">
        <v>337</v>
      </c>
    </row>
    <row r="6" spans="1:5" x14ac:dyDescent="0.2">
      <c r="D6" s="23"/>
    </row>
    <row r="7" spans="1:5" ht="15" customHeight="1" x14ac:dyDescent="0.2">
      <c r="A7" s="211" t="s">
        <v>45</v>
      </c>
      <c r="B7" s="210" t="s">
        <v>46</v>
      </c>
      <c r="C7" s="208" t="s">
        <v>241</v>
      </c>
      <c r="D7" s="208" t="s">
        <v>336</v>
      </c>
      <c r="E7" s="208" t="s">
        <v>259</v>
      </c>
    </row>
    <row r="8" spans="1:5" ht="11.25" customHeight="1" x14ac:dyDescent="0.2">
      <c r="A8" s="206" t="s">
        <v>1880</v>
      </c>
      <c r="B8" s="206" t="s">
        <v>1881</v>
      </c>
      <c r="C8" s="302">
        <v>60000</v>
      </c>
      <c r="D8" s="302"/>
      <c r="E8" s="282"/>
    </row>
    <row r="9" spans="1:5" x14ac:dyDescent="0.2">
      <c r="A9" s="309"/>
      <c r="B9" s="309" t="s">
        <v>339</v>
      </c>
      <c r="C9" s="308">
        <f>SUM(C8:C8)</f>
        <v>60000</v>
      </c>
      <c r="D9" s="304"/>
      <c r="E9" s="304"/>
    </row>
    <row r="12" spans="1:5" ht="11.25" customHeight="1" x14ac:dyDescent="0.2">
      <c r="A12" s="200" t="s">
        <v>338</v>
      </c>
      <c r="B12" s="189"/>
      <c r="E12" s="303" t="s">
        <v>337</v>
      </c>
    </row>
    <row r="13" spans="1:5" x14ac:dyDescent="0.2">
      <c r="A13" s="267"/>
    </row>
    <row r="14" spans="1:5" ht="15" customHeight="1" x14ac:dyDescent="0.2">
      <c r="A14" s="211" t="s">
        <v>45</v>
      </c>
      <c r="B14" s="210" t="s">
        <v>46</v>
      </c>
      <c r="C14" s="208" t="s">
        <v>241</v>
      </c>
      <c r="D14" s="208" t="s">
        <v>336</v>
      </c>
      <c r="E14" s="208" t="s">
        <v>259</v>
      </c>
    </row>
    <row r="15" spans="1:5" x14ac:dyDescent="0.2">
      <c r="A15" s="307"/>
      <c r="B15" s="401" t="s">
        <v>461</v>
      </c>
      <c r="C15" s="306"/>
      <c r="D15" s="302"/>
      <c r="E15" s="282"/>
    </row>
    <row r="16" spans="1:5" x14ac:dyDescent="0.2">
      <c r="A16" s="301"/>
      <c r="B16" s="301" t="s">
        <v>335</v>
      </c>
      <c r="C16" s="305">
        <f>SUM(C15:C15)</f>
        <v>0</v>
      </c>
      <c r="D16" s="304"/>
      <c r="E16" s="304"/>
    </row>
  </sheetData>
  <dataValidations count="5">
    <dataValidation allowBlank="1" showInputMessage="1" showErrorMessage="1" prompt="Saldo final de la Información Financiera Trimestral que se presenta (trimestral: 1er, 2do, 3ro. o 4to.)." sqref="C7 C14"/>
    <dataValidation allowBlank="1" showInputMessage="1" showErrorMessage="1" prompt="Corresponde al número de la cuenta de acuerdo al Plan de Cuentas emitido por el CONAC (DOF 23/12/2015)." sqref="A7 A14"/>
    <dataValidation allowBlank="1" showInputMessage="1" showErrorMessage="1" prompt="Corresponde al nombre o descripción de la cuenta de acuerdo al Plan de Cuentas emitido por el CONAC." sqref="B7 B14"/>
    <dataValidation allowBlank="1" showInputMessage="1" showErrorMessage="1" prompt="Especificar origen de dicho recurso: Federal, Estatal, Municipal, Particulares." sqref="D7 D14"/>
    <dataValidation allowBlank="1" showInputMessage="1" showErrorMessage="1" prompt="Características cualitativas significativas que les impacten financieramente." sqref="E7 E14"/>
  </dataValidations>
  <pageMargins left="0.7" right="0.7" top="0.75" bottom="0.75" header="0.3" footer="0.3"/>
  <pageSetup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66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16384" width="13.6640625" style="6"/>
  </cols>
  <sheetData>
    <row r="2" spans="1:5" ht="15" customHeight="1" x14ac:dyDescent="0.2">
      <c r="A2" s="450" t="s">
        <v>142</v>
      </c>
      <c r="B2" s="451"/>
      <c r="D2" s="88"/>
      <c r="E2" s="88"/>
    </row>
    <row r="3" spans="1:5" ht="10.8" thickBot="1" x14ac:dyDescent="0.25">
      <c r="A3" s="88"/>
      <c r="B3" s="88"/>
      <c r="D3" s="88"/>
      <c r="E3" s="88"/>
    </row>
    <row r="4" spans="1:5" ht="14.1" customHeight="1" x14ac:dyDescent="0.2">
      <c r="A4" s="137" t="s">
        <v>233</v>
      </c>
      <c r="B4" s="94"/>
      <c r="C4" s="107"/>
      <c r="D4" s="94"/>
      <c r="E4" s="95"/>
    </row>
    <row r="5" spans="1:5" ht="14.1" customHeight="1" x14ac:dyDescent="0.2">
      <c r="A5" s="139" t="s">
        <v>143</v>
      </c>
      <c r="B5" s="12"/>
      <c r="C5" s="13"/>
      <c r="D5" s="12"/>
      <c r="E5" s="96"/>
    </row>
    <row r="6" spans="1:5" ht="14.1" customHeight="1" x14ac:dyDescent="0.2">
      <c r="A6" s="139" t="s">
        <v>172</v>
      </c>
      <c r="B6" s="92"/>
      <c r="C6" s="108"/>
      <c r="D6" s="92"/>
      <c r="E6" s="93"/>
    </row>
    <row r="7" spans="1:5" ht="14.1" customHeight="1" x14ac:dyDescent="0.2">
      <c r="A7" s="156" t="s">
        <v>179</v>
      </c>
      <c r="B7" s="12"/>
      <c r="C7" s="13"/>
      <c r="D7" s="12"/>
      <c r="E7" s="96"/>
    </row>
    <row r="8" spans="1:5" ht="14.1" customHeight="1" thickBot="1" x14ac:dyDescent="0.25">
      <c r="A8" s="144" t="s">
        <v>173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3"/>
  <sheetViews>
    <sheetView zoomScaleNormal="100" zoomScaleSheetLayoutView="100" workbookViewId="0">
      <selection activeCell="F9" sqref="F9"/>
    </sheetView>
  </sheetViews>
  <sheetFormatPr baseColWidth="10" defaultColWidth="11.44140625" defaultRowHeight="10.199999999999999" x14ac:dyDescent="0.2"/>
  <cols>
    <col min="1" max="1" width="20.6640625" style="89" customWidth="1"/>
    <col min="2" max="2" width="19" style="89" bestFit="1" customWidth="1"/>
    <col min="3" max="3" width="17.6640625" style="7" customWidth="1"/>
    <col min="4" max="5" width="17.6640625" style="89" customWidth="1"/>
    <col min="6" max="16384" width="11.44140625" style="89"/>
  </cols>
  <sheetData>
    <row r="1" spans="1:5" s="12" customFormat="1" x14ac:dyDescent="0.2">
      <c r="A1" s="21" t="s">
        <v>43</v>
      </c>
      <c r="B1" s="21"/>
      <c r="C1" s="313"/>
      <c r="D1" s="24"/>
      <c r="E1" s="5"/>
    </row>
    <row r="2" spans="1:5" s="12" customFormat="1" x14ac:dyDescent="0.2">
      <c r="A2" s="21" t="s">
        <v>138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00" t="s">
        <v>348</v>
      </c>
      <c r="B5" s="189"/>
      <c r="C5" s="7"/>
      <c r="D5" s="89"/>
      <c r="E5" s="303" t="s">
        <v>342</v>
      </c>
    </row>
    <row r="6" spans="1:5" s="12" customFormat="1" x14ac:dyDescent="0.2">
      <c r="A6" s="267"/>
      <c r="B6" s="89"/>
      <c r="C6" s="7"/>
      <c r="D6" s="89"/>
      <c r="E6" s="89"/>
    </row>
    <row r="7" spans="1:5" s="12" customFormat="1" ht="15" customHeight="1" x14ac:dyDescent="0.2">
      <c r="A7" s="211" t="s">
        <v>45</v>
      </c>
      <c r="B7" s="210" t="s">
        <v>46</v>
      </c>
      <c r="C7" s="208" t="s">
        <v>241</v>
      </c>
      <c r="D7" s="208" t="s">
        <v>336</v>
      </c>
      <c r="E7" s="208" t="s">
        <v>259</v>
      </c>
    </row>
    <row r="8" spans="1:5" s="12" customFormat="1" x14ac:dyDescent="0.2">
      <c r="A8" s="307"/>
      <c r="B8" s="401" t="s">
        <v>461</v>
      </c>
      <c r="C8" s="306"/>
      <c r="D8" s="302"/>
      <c r="E8" s="282"/>
    </row>
    <row r="9" spans="1:5" s="12" customFormat="1" x14ac:dyDescent="0.2">
      <c r="A9" s="301"/>
      <c r="B9" s="301" t="s">
        <v>347</v>
      </c>
      <c r="C9" s="305">
        <f>SUM(C8:C8)</f>
        <v>0</v>
      </c>
      <c r="D9" s="304"/>
      <c r="E9" s="304"/>
    </row>
    <row r="10" spans="1:5" s="12" customFormat="1" x14ac:dyDescent="0.2">
      <c r="C10" s="13"/>
    </row>
    <row r="11" spans="1:5" s="12" customFormat="1" x14ac:dyDescent="0.2">
      <c r="C11" s="13"/>
    </row>
    <row r="12" spans="1:5" s="12" customFormat="1" ht="11.25" customHeight="1" x14ac:dyDescent="0.2">
      <c r="A12" s="200" t="s">
        <v>346</v>
      </c>
      <c r="B12" s="200"/>
      <c r="C12" s="13"/>
      <c r="D12" s="25"/>
      <c r="E12" s="189" t="s">
        <v>345</v>
      </c>
    </row>
    <row r="13" spans="1:5" s="24" customFormat="1" x14ac:dyDescent="0.2">
      <c r="A13" s="261"/>
      <c r="B13" s="261"/>
      <c r="C13" s="23"/>
      <c r="D13" s="25"/>
    </row>
    <row r="14" spans="1:5" ht="15" customHeight="1" x14ac:dyDescent="0.2">
      <c r="A14" s="211" t="s">
        <v>45</v>
      </c>
      <c r="B14" s="210" t="s">
        <v>46</v>
      </c>
      <c r="C14" s="208" t="s">
        <v>241</v>
      </c>
      <c r="D14" s="208" t="s">
        <v>336</v>
      </c>
      <c r="E14" s="208" t="s">
        <v>259</v>
      </c>
    </row>
    <row r="15" spans="1:5" ht="11.25" customHeight="1" x14ac:dyDescent="0.2">
      <c r="A15" s="221"/>
      <c r="B15" s="401" t="s">
        <v>461</v>
      </c>
      <c r="C15" s="205"/>
      <c r="D15" s="205"/>
      <c r="E15" s="282"/>
    </row>
    <row r="16" spans="1:5" x14ac:dyDescent="0.2">
      <c r="A16" s="312"/>
      <c r="B16" s="312" t="s">
        <v>344</v>
      </c>
      <c r="C16" s="311">
        <f>SUM(C15:C15)</f>
        <v>0</v>
      </c>
      <c r="D16" s="227"/>
      <c r="E16" s="227"/>
    </row>
    <row r="19" spans="1:5" x14ac:dyDescent="0.2">
      <c r="A19" s="200" t="s">
        <v>343</v>
      </c>
      <c r="B19" s="189"/>
      <c r="E19" s="303" t="s">
        <v>342</v>
      </c>
    </row>
    <row r="20" spans="1:5" x14ac:dyDescent="0.2">
      <c r="A20" s="267"/>
    </row>
    <row r="21" spans="1:5" ht="15" customHeight="1" x14ac:dyDescent="0.2">
      <c r="A21" s="211" t="s">
        <v>45</v>
      </c>
      <c r="B21" s="210" t="s">
        <v>46</v>
      </c>
      <c r="C21" s="208" t="s">
        <v>241</v>
      </c>
      <c r="D21" s="208" t="s">
        <v>336</v>
      </c>
      <c r="E21" s="208" t="s">
        <v>259</v>
      </c>
    </row>
    <row r="22" spans="1:5" x14ac:dyDescent="0.2">
      <c r="A22" s="307"/>
      <c r="B22" s="401" t="s">
        <v>461</v>
      </c>
      <c r="C22" s="306"/>
      <c r="D22" s="302"/>
      <c r="E22" s="282"/>
    </row>
    <row r="23" spans="1:5" x14ac:dyDescent="0.2">
      <c r="A23" s="301"/>
      <c r="B23" s="301" t="s">
        <v>341</v>
      </c>
      <c r="C23" s="305">
        <f>SUM(C22:C22)</f>
        <v>0</v>
      </c>
      <c r="D23" s="304"/>
      <c r="E23" s="304"/>
    </row>
  </sheetData>
  <dataValidations disablePrompts="1" count="5">
    <dataValidation allowBlank="1" showInputMessage="1" showErrorMessage="1" prompt="Saldo final de la Información Financiera Trimestral que se presenta (trimestral: 1er, 2do, 3ro. o 4to.)." sqref="C7 C14 C21"/>
    <dataValidation allowBlank="1" showInputMessage="1" showErrorMessage="1" prompt="Corresponde al número de la cuenta de acuerdo al Plan de Cuentas emitido por el CONAC (DOF 23/12/2015)." sqref="A7 A14 A21"/>
    <dataValidation allowBlank="1" showInputMessage="1" showErrorMessage="1" prompt="Características cualitativas significativas que les impacten financieramente." sqref="E14 E7 E21"/>
    <dataValidation allowBlank="1" showInputMessage="1" showErrorMessage="1" prompt="Especificar origen de dicho recurso: Federal, Estatal, Municipal, Particulares." sqref="D14 D7 D21"/>
    <dataValidation allowBlank="1" showInputMessage="1" showErrorMessage="1" prompt="Corresponde al nombre o descripción de la cuenta de acuerdo al Plan de Cuentas emitido por el CONAC." sqref="B14 B7 B21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16384" width="11.44140625" style="6"/>
  </cols>
  <sheetData>
    <row r="2" spans="1:5" ht="15" customHeight="1" x14ac:dyDescent="0.2">
      <c r="A2" s="450" t="s">
        <v>142</v>
      </c>
      <c r="B2" s="451"/>
      <c r="C2" s="88"/>
      <c r="D2" s="88"/>
      <c r="E2" s="88"/>
    </row>
    <row r="3" spans="1:5" ht="10.8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233</v>
      </c>
      <c r="B4" s="94"/>
      <c r="C4" s="94"/>
      <c r="D4" s="94"/>
      <c r="E4" s="95"/>
    </row>
    <row r="5" spans="1:5" ht="14.1" customHeight="1" x14ac:dyDescent="0.2">
      <c r="A5" s="139" t="s">
        <v>143</v>
      </c>
      <c r="B5" s="12"/>
      <c r="C5" s="12"/>
      <c r="D5" s="12"/>
      <c r="E5" s="96"/>
    </row>
    <row r="6" spans="1:5" ht="14.1" customHeight="1" x14ac:dyDescent="0.2">
      <c r="A6" s="139" t="s">
        <v>172</v>
      </c>
      <c r="B6" s="105"/>
      <c r="C6" s="105"/>
      <c r="D6" s="105"/>
      <c r="E6" s="106"/>
    </row>
    <row r="7" spans="1:5" ht="14.1" customHeight="1" x14ac:dyDescent="0.2">
      <c r="A7" s="162" t="s">
        <v>179</v>
      </c>
      <c r="B7" s="12"/>
      <c r="C7" s="12"/>
      <c r="D7" s="12"/>
      <c r="E7" s="96"/>
    </row>
    <row r="8" spans="1:5" ht="14.1" customHeight="1" thickBot="1" x14ac:dyDescent="0.25">
      <c r="A8" s="163" t="s">
        <v>173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ColWidth="11.44140625" defaultRowHeight="10.199999999999999" x14ac:dyDescent="0.2"/>
  <cols>
    <col min="1" max="1" width="8.6640625" style="188" customWidth="1"/>
    <col min="2" max="2" width="23.109375" style="2" customWidth="1"/>
    <col min="3" max="3" width="11.44140625" style="2"/>
    <col min="4" max="4" width="11.5546875" style="2" customWidth="1"/>
    <col min="5" max="5" width="10.88671875" style="2" bestFit="1" customWidth="1"/>
    <col min="6" max="8" width="12.6640625" style="27" customWidth="1"/>
    <col min="9" max="9" width="13.44140625" style="27" customWidth="1"/>
    <col min="10" max="10" width="9.44140625" style="27" customWidth="1"/>
    <col min="11" max="15" width="12.6640625" style="27" customWidth="1"/>
    <col min="16" max="16" width="9.109375" style="2" customWidth="1"/>
    <col min="17" max="18" width="10.6640625" style="2" customWidth="1"/>
    <col min="19" max="19" width="10.6640625" style="34" customWidth="1"/>
    <col min="20" max="20" width="11.33203125" style="2" customWidth="1"/>
    <col min="21" max="21" width="8.88671875" style="2" bestFit="1" customWidth="1"/>
    <col min="22" max="22" width="10.44140625" style="2" customWidth="1"/>
    <col min="23" max="23" width="9.33203125" style="2" bestFit="1" customWidth="1"/>
    <col min="24" max="24" width="16" style="2" customWidth="1"/>
    <col min="25" max="25" width="15" style="2" customWidth="1"/>
    <col min="26" max="26" width="11.6640625" style="2" customWidth="1"/>
    <col min="27" max="27" width="16" style="2" customWidth="1"/>
    <col min="28" max="28" width="11.44140625" style="12"/>
    <col min="29" max="16384" width="11.441406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51" t="s">
        <v>142</v>
      </c>
      <c r="B2" s="451"/>
      <c r="C2" s="451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0.8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180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181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182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185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189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190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191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231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193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197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199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200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201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202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214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203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13"/>
  <sheetViews>
    <sheetView view="pageBreakPreview" zoomScaleNormal="100" zoomScaleSheetLayoutView="100" workbookViewId="0">
      <selection activeCell="A8" sqref="A8"/>
    </sheetView>
  </sheetViews>
  <sheetFormatPr baseColWidth="10" defaultRowHeight="14.4" x14ac:dyDescent="0.3"/>
  <cols>
    <col min="1" max="1" width="8.6640625" customWidth="1"/>
    <col min="2" max="2" width="23.109375" customWidth="1"/>
    <col min="4" max="4" width="11.5546875" customWidth="1"/>
    <col min="5" max="5" width="10.88671875" bestFit="1" customWidth="1"/>
    <col min="6" max="7" width="12.33203125" customWidth="1"/>
    <col min="8" max="8" width="14.33203125" customWidth="1"/>
    <col min="9" max="9" width="13.44140625" customWidth="1"/>
    <col min="10" max="10" width="9.44140625" customWidth="1"/>
    <col min="11" max="11" width="9.6640625" customWidth="1"/>
    <col min="12" max="12" width="11.33203125" bestFit="1" customWidth="1"/>
    <col min="13" max="15" width="12.6640625" customWidth="1"/>
    <col min="16" max="16" width="9.109375" customWidth="1"/>
    <col min="17" max="19" width="10.6640625" customWidth="1"/>
    <col min="20" max="20" width="11.33203125" customWidth="1"/>
    <col min="21" max="21" width="8.88671875" bestFit="1" customWidth="1"/>
    <col min="22" max="22" width="10.44140625" customWidth="1"/>
    <col min="23" max="23" width="9.33203125" bestFit="1" customWidth="1"/>
    <col min="24" max="24" width="16" customWidth="1"/>
    <col min="25" max="25" width="15" customWidth="1"/>
    <col min="26" max="26" width="11.6640625" customWidth="1"/>
    <col min="27" max="27" width="16" customWidth="1"/>
  </cols>
  <sheetData>
    <row r="1" spans="1:27" x14ac:dyDescent="0.3">
      <c r="A1" s="467" t="s">
        <v>237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5"/>
    </row>
    <row r="2" spans="1:27" x14ac:dyDescent="0.3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</row>
    <row r="3" spans="1:27" x14ac:dyDescent="0.3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</row>
    <row r="4" spans="1:27" x14ac:dyDescent="0.3">
      <c r="A4" s="200" t="s">
        <v>129</v>
      </c>
      <c r="B4" s="186"/>
      <c r="C4" s="186"/>
      <c r="D4" s="186"/>
      <c r="E4" s="187"/>
      <c r="F4" s="13"/>
      <c r="G4" s="13"/>
      <c r="H4" s="13"/>
      <c r="I4" s="13"/>
      <c r="J4" s="27"/>
      <c r="K4" s="27"/>
      <c r="L4" s="27"/>
      <c r="M4" s="27"/>
      <c r="N4" s="27"/>
      <c r="O4" s="7"/>
      <c r="P4" s="468" t="s">
        <v>54</v>
      </c>
      <c r="Q4" s="468"/>
      <c r="R4" s="468"/>
      <c r="S4" s="468"/>
      <c r="T4" s="468"/>
      <c r="U4" s="89"/>
      <c r="V4" s="89"/>
      <c r="W4" s="89"/>
      <c r="X4" s="89"/>
      <c r="Y4" s="89"/>
      <c r="Z4" s="89"/>
      <c r="AA4" s="89"/>
    </row>
    <row r="5" spans="1:27" x14ac:dyDescent="0.3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7" x14ac:dyDescent="0.3">
      <c r="A6" s="77"/>
      <c r="B6" s="469" t="s">
        <v>55</v>
      </c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70"/>
    </row>
    <row r="7" spans="1:27" x14ac:dyDescent="0.3">
      <c r="A7" s="195"/>
      <c r="B7" s="195"/>
      <c r="C7" s="195"/>
      <c r="D7" s="195"/>
      <c r="E7" s="195"/>
      <c r="F7" s="198" t="s">
        <v>119</v>
      </c>
      <c r="G7" s="197"/>
      <c r="H7" s="199" t="s">
        <v>236</v>
      </c>
      <c r="I7" s="196"/>
      <c r="J7" s="195"/>
      <c r="K7" s="198" t="s">
        <v>120</v>
      </c>
      <c r="L7" s="197"/>
      <c r="M7" s="196"/>
      <c r="N7" s="196"/>
      <c r="O7" s="196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</row>
    <row r="8" spans="1:27" ht="30.6" x14ac:dyDescent="0.3">
      <c r="A8" s="192" t="s">
        <v>124</v>
      </c>
      <c r="B8" s="192" t="s">
        <v>56</v>
      </c>
      <c r="C8" s="192" t="s">
        <v>57</v>
      </c>
      <c r="D8" s="192" t="s">
        <v>133</v>
      </c>
      <c r="E8" s="192" t="s">
        <v>125</v>
      </c>
      <c r="F8" s="194" t="s">
        <v>69</v>
      </c>
      <c r="G8" s="194" t="s">
        <v>70</v>
      </c>
      <c r="H8" s="194" t="s">
        <v>70</v>
      </c>
      <c r="I8" s="193" t="s">
        <v>126</v>
      </c>
      <c r="J8" s="192" t="s">
        <v>58</v>
      </c>
      <c r="K8" s="194" t="s">
        <v>69</v>
      </c>
      <c r="L8" s="194" t="s">
        <v>70</v>
      </c>
      <c r="M8" s="193" t="s">
        <v>121</v>
      </c>
      <c r="N8" s="193" t="s">
        <v>122</v>
      </c>
      <c r="O8" s="193" t="s">
        <v>59</v>
      </c>
      <c r="P8" s="192" t="s">
        <v>127</v>
      </c>
      <c r="Q8" s="192" t="s">
        <v>128</v>
      </c>
      <c r="R8" s="192" t="s">
        <v>60</v>
      </c>
      <c r="S8" s="192" t="s">
        <v>61</v>
      </c>
      <c r="T8" s="192" t="s">
        <v>62</v>
      </c>
      <c r="U8" s="192" t="s">
        <v>63</v>
      </c>
      <c r="V8" s="192" t="s">
        <v>64</v>
      </c>
      <c r="W8" s="192" t="s">
        <v>65</v>
      </c>
      <c r="X8" s="192" t="s">
        <v>66</v>
      </c>
      <c r="Y8" s="192" t="s">
        <v>123</v>
      </c>
      <c r="Z8" s="192" t="s">
        <v>67</v>
      </c>
      <c r="AA8" s="192" t="s">
        <v>68</v>
      </c>
    </row>
    <row r="9" spans="1:27" ht="22.8" x14ac:dyDescent="0.3">
      <c r="A9" s="191" t="s">
        <v>71</v>
      </c>
      <c r="B9" s="414" t="s">
        <v>1882</v>
      </c>
      <c r="C9" s="414" t="s">
        <v>1883</v>
      </c>
      <c r="D9" s="414" t="s">
        <v>1884</v>
      </c>
      <c r="E9" s="415" t="s">
        <v>1885</v>
      </c>
      <c r="F9" s="416">
        <v>0</v>
      </c>
      <c r="G9" s="417">
        <v>609801665.26999998</v>
      </c>
      <c r="H9" s="417">
        <v>609801665.26999998</v>
      </c>
      <c r="I9" s="418">
        <f>H9-L9</f>
        <v>544828613.66999996</v>
      </c>
      <c r="J9" s="419" t="s">
        <v>1886</v>
      </c>
      <c r="K9" s="420">
        <v>0</v>
      </c>
      <c r="L9" s="421">
        <f>27561564.72+2076644.28+2091596.12+2106655.61+2121823.54+2137100.66+2152487.79+2167985.7+2183595.2+2199317.08+2215152.17+2231101.26+2247165.19+2263344.78+2279640.86+2296054.28+2312585.87+2329236.49</f>
        <v>64973051.600000009</v>
      </c>
      <c r="M9" s="422">
        <f>47894887.78+2336364.43+2421051.14+2343586.23+2650961.82+2645303.63+2574298.51+2884710.53+2997231.8+3352580.91+3358350.21+3224050.07+3582126.02+3562166.23+3785940.36+3746611.77+3868761.53+3850588.29227539+3714951.82+3823093.19+3685336.1</f>
        <v>112302952.37227535</v>
      </c>
      <c r="N9" s="423">
        <v>43554556.493076004</v>
      </c>
      <c r="O9" s="423">
        <v>26877666.668352962</v>
      </c>
      <c r="P9" s="424" t="s">
        <v>1887</v>
      </c>
      <c r="Q9" s="425" t="s">
        <v>1888</v>
      </c>
      <c r="R9" s="426">
        <v>41765</v>
      </c>
      <c r="S9" s="426">
        <v>47297</v>
      </c>
      <c r="T9" s="427" t="s">
        <v>1889</v>
      </c>
      <c r="U9" s="427" t="s">
        <v>1890</v>
      </c>
      <c r="V9" s="414" t="s">
        <v>1891</v>
      </c>
      <c r="W9" s="414" t="s">
        <v>1892</v>
      </c>
      <c r="X9" s="414" t="s">
        <v>1893</v>
      </c>
      <c r="Y9" s="414">
        <v>153</v>
      </c>
      <c r="Z9" s="426">
        <v>41635</v>
      </c>
      <c r="AA9" s="414" t="s">
        <v>1894</v>
      </c>
    </row>
    <row r="10" spans="1:27" ht="22.8" x14ac:dyDescent="0.3">
      <c r="A10" s="191" t="s">
        <v>72</v>
      </c>
      <c r="B10" s="414" t="s">
        <v>1895</v>
      </c>
      <c r="C10" s="414" t="s">
        <v>1896</v>
      </c>
      <c r="D10" s="414" t="s">
        <v>1884</v>
      </c>
      <c r="E10" s="428" t="s">
        <v>1885</v>
      </c>
      <c r="F10" s="416">
        <v>0</v>
      </c>
      <c r="G10" s="417">
        <v>540000000</v>
      </c>
      <c r="H10" s="417">
        <v>540000000</v>
      </c>
      <c r="I10" s="418">
        <f>H10-L10</f>
        <v>495000000</v>
      </c>
      <c r="J10" s="419" t="s">
        <v>1897</v>
      </c>
      <c r="K10" s="416">
        <v>0</v>
      </c>
      <c r="L10" s="417">
        <f>2500000+2500000+2500000+2500000+2500000+2500000+2500000+2500000+2500000+2500000+2500000+2500000+2500000+2500000+2500000+2500000+2500000+2500000</f>
        <v>45000000</v>
      </c>
      <c r="M10" s="421">
        <f>52530884.6044444+2549344.85+2456156.25+3028361.11+2500350+2969012.08+3282507.56+3156327.78+3157244.5+3351791.67+3453677.71+3453125+3863555.21+3383076.37111111+3481906.25+3814479.16+3219223</f>
        <v>103651023.10555549</v>
      </c>
      <c r="N10" s="423">
        <v>40585926.287777774</v>
      </c>
      <c r="O10" s="423">
        <v>30000000</v>
      </c>
      <c r="P10" s="424" t="s">
        <v>1898</v>
      </c>
      <c r="Q10" s="425" t="s">
        <v>1888</v>
      </c>
      <c r="R10" s="426">
        <v>41716</v>
      </c>
      <c r="S10" s="426">
        <v>12583</v>
      </c>
      <c r="T10" s="427" t="s">
        <v>1899</v>
      </c>
      <c r="U10" s="427" t="s">
        <v>1900</v>
      </c>
      <c r="V10" s="414" t="s">
        <v>1891</v>
      </c>
      <c r="W10" s="414" t="s">
        <v>1892</v>
      </c>
      <c r="X10" s="414" t="s">
        <v>1893</v>
      </c>
      <c r="Y10" s="414">
        <v>154</v>
      </c>
      <c r="Z10" s="426">
        <v>41635</v>
      </c>
      <c r="AA10" s="414" t="s">
        <v>1901</v>
      </c>
    </row>
    <row r="11" spans="1:27" ht="22.8" x14ac:dyDescent="0.3">
      <c r="A11" s="191" t="s">
        <v>73</v>
      </c>
      <c r="B11" s="414" t="s">
        <v>1882</v>
      </c>
      <c r="C11" s="414" t="s">
        <v>1902</v>
      </c>
      <c r="D11" s="414" t="s">
        <v>1884</v>
      </c>
      <c r="E11" s="428" t="s">
        <v>1885</v>
      </c>
      <c r="F11" s="416">
        <v>0</v>
      </c>
      <c r="G11" s="417">
        <v>255769230</v>
      </c>
      <c r="H11" s="417">
        <v>255769230</v>
      </c>
      <c r="I11" s="418">
        <f>H11-L11</f>
        <v>233823970</v>
      </c>
      <c r="J11" s="419" t="s">
        <v>1903</v>
      </c>
      <c r="K11" s="416">
        <v>0</v>
      </c>
      <c r="L11" s="422">
        <f>8794140+750750+753550+756370+759190+762020+764870+767720+770590+773470+776350+779250+782160+785080+788010+790960+793910+796870</f>
        <v>21945260</v>
      </c>
      <c r="M11" s="422">
        <f>20470331.57-984059.17+984059.17+1119106.56+1117379.73+1078025.89+1220105.31+1195746.56+1316181.92+1418508.82+1292363.4+1511440.4+1506571.34+1560124.53+1559552.52+1647245.66+1645072.15790333+1584349.8+1633361.81+1576534.74</f>
        <v>44452002.717903323</v>
      </c>
      <c r="N11" s="423">
        <v>18251307.103786808</v>
      </c>
      <c r="O11" s="423">
        <v>9369240</v>
      </c>
      <c r="P11" s="424" t="s">
        <v>1904</v>
      </c>
      <c r="Q11" s="425" t="s">
        <v>1888</v>
      </c>
      <c r="R11" s="426">
        <v>41800</v>
      </c>
      <c r="S11" s="426">
        <v>49105</v>
      </c>
      <c r="T11" s="427" t="s">
        <v>1905</v>
      </c>
      <c r="U11" s="427" t="s">
        <v>1890</v>
      </c>
      <c r="V11" s="414" t="s">
        <v>1891</v>
      </c>
      <c r="W11" s="414" t="s">
        <v>1892</v>
      </c>
      <c r="X11" s="414" t="s">
        <v>1893</v>
      </c>
      <c r="Y11" s="414">
        <v>153</v>
      </c>
      <c r="Z11" s="426">
        <v>41635</v>
      </c>
      <c r="AA11" s="414" t="s">
        <v>1894</v>
      </c>
    </row>
    <row r="12" spans="1:27" x14ac:dyDescent="0.3">
      <c r="A12" s="190">
        <v>900001</v>
      </c>
      <c r="B12" s="78" t="s">
        <v>74</v>
      </c>
      <c r="C12" s="78"/>
      <c r="D12" s="78"/>
      <c r="E12" s="78"/>
      <c r="F12" s="79">
        <f>SUM(F9:F11)</f>
        <v>0</v>
      </c>
      <c r="G12" s="79">
        <f>SUM(G9:G11)</f>
        <v>1405570895.27</v>
      </c>
      <c r="H12" s="79">
        <f>SUM(H9:H11)</f>
        <v>1405570895.27</v>
      </c>
      <c r="I12" s="79">
        <f>SUM(I9:I11)</f>
        <v>1273652583.6700001</v>
      </c>
      <c r="J12" s="80"/>
      <c r="K12" s="79">
        <f>SUM(K9:K11)</f>
        <v>0</v>
      </c>
      <c r="L12" s="79">
        <f>SUM(L9:L11)</f>
        <v>131918311.60000001</v>
      </c>
      <c r="M12" s="79">
        <f>SUM(M9:M11)</f>
        <v>260405978.19573414</v>
      </c>
      <c r="N12" s="79">
        <f>SUM(N9:N11)</f>
        <v>102391789.88464059</v>
      </c>
      <c r="O12" s="79">
        <f>SUM(O9:O11)</f>
        <v>66246906.668352962</v>
      </c>
      <c r="P12" s="81"/>
      <c r="Q12" s="78"/>
      <c r="R12" s="78"/>
      <c r="S12" s="82"/>
      <c r="T12" s="78"/>
      <c r="U12" s="78"/>
      <c r="V12" s="78"/>
      <c r="W12" s="78"/>
      <c r="X12" s="78"/>
      <c r="Y12" s="78"/>
      <c r="Z12" s="78"/>
      <c r="AA12" s="78"/>
    </row>
    <row r="13" spans="1:27" x14ac:dyDescent="0.3">
      <c r="A13" s="15"/>
      <c r="B13" s="30"/>
      <c r="C13" s="30"/>
      <c r="D13" s="30"/>
      <c r="E13" s="30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/>
      <c r="Q13" s="30"/>
      <c r="R13" s="30"/>
      <c r="S13" s="33"/>
      <c r="T13" s="30"/>
      <c r="U13" s="30"/>
      <c r="V13" s="30"/>
      <c r="W13" s="30"/>
      <c r="X13" s="30"/>
      <c r="Y13" s="30"/>
      <c r="Z13" s="30"/>
      <c r="AA13" s="30"/>
    </row>
  </sheetData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ageMargins left="0.7" right="0.7" top="0.75" bottom="0.75" header="0.3" footer="0.3"/>
  <pageSetup paperSize="9" scale="26" orientation="portrait" r:id="rId1"/>
  <ignoredErrors>
    <ignoredError sqref="I9:I11 L9:M11" unlocked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58"/>
  <sheetViews>
    <sheetView zoomScaleNormal="100" zoomScaleSheetLayoutView="100" workbookViewId="0">
      <selection sqref="A1:D241"/>
    </sheetView>
  </sheetViews>
  <sheetFormatPr baseColWidth="10" defaultColWidth="12.44140625" defaultRowHeight="10.199999999999999" x14ac:dyDescent="0.2"/>
  <cols>
    <col min="1" max="1" width="22" style="89" customWidth="1"/>
    <col min="2" max="2" width="32.33203125" style="89" bestFit="1" customWidth="1"/>
    <col min="3" max="3" width="13" style="4" bestFit="1" customWidth="1"/>
    <col min="4" max="4" width="17.6640625" style="4" customWidth="1"/>
    <col min="5" max="16384" width="12.44140625" style="89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290" t="s">
        <v>354</v>
      </c>
      <c r="B5" s="290"/>
      <c r="C5" s="13"/>
      <c r="D5" s="189" t="s">
        <v>353</v>
      </c>
    </row>
    <row r="6" spans="1:4" ht="11.25" customHeight="1" x14ac:dyDescent="0.2">
      <c r="A6" s="295"/>
      <c r="B6" s="295"/>
      <c r="C6" s="296"/>
      <c r="D6" s="314"/>
    </row>
    <row r="7" spans="1:4" ht="15" customHeight="1" x14ac:dyDescent="0.2">
      <c r="A7" s="211" t="s">
        <v>45</v>
      </c>
      <c r="B7" s="210" t="s">
        <v>46</v>
      </c>
      <c r="C7" s="208" t="s">
        <v>241</v>
      </c>
      <c r="D7" s="208" t="s">
        <v>259</v>
      </c>
    </row>
    <row r="8" spans="1:4" x14ac:dyDescent="0.2">
      <c r="A8" s="221" t="s">
        <v>1906</v>
      </c>
      <c r="B8" s="221" t="s">
        <v>1907</v>
      </c>
      <c r="C8" s="219">
        <v>2785392.72</v>
      </c>
      <c r="D8" s="205"/>
    </row>
    <row r="9" spans="1:4" x14ac:dyDescent="0.2">
      <c r="A9" s="221" t="s">
        <v>1908</v>
      </c>
      <c r="B9" s="221" t="s">
        <v>1909</v>
      </c>
      <c r="C9" s="219">
        <v>7317134.2699999996</v>
      </c>
      <c r="D9" s="205"/>
    </row>
    <row r="10" spans="1:4" x14ac:dyDescent="0.2">
      <c r="A10" s="221" t="s">
        <v>1910</v>
      </c>
      <c r="B10" s="221" t="s">
        <v>1911</v>
      </c>
      <c r="C10" s="219">
        <v>3072183.24</v>
      </c>
      <c r="D10" s="205"/>
    </row>
    <row r="11" spans="1:4" ht="112.2" x14ac:dyDescent="0.2">
      <c r="A11" s="221" t="s">
        <v>1912</v>
      </c>
      <c r="B11" s="221" t="s">
        <v>1913</v>
      </c>
      <c r="C11" s="219">
        <v>557792969.10000002</v>
      </c>
      <c r="D11" s="406" t="s">
        <v>2321</v>
      </c>
    </row>
    <row r="12" spans="1:4" x14ac:dyDescent="0.2">
      <c r="A12" s="221" t="s">
        <v>1914</v>
      </c>
      <c r="B12" s="221" t="s">
        <v>1915</v>
      </c>
      <c r="C12" s="219">
        <v>182524339.58000001</v>
      </c>
      <c r="D12" s="205"/>
    </row>
    <row r="13" spans="1:4" x14ac:dyDescent="0.2">
      <c r="A13" s="221" t="s">
        <v>1916</v>
      </c>
      <c r="B13" s="221" t="s">
        <v>1917</v>
      </c>
      <c r="C13" s="219">
        <v>7288217.3099999996</v>
      </c>
      <c r="D13" s="205"/>
    </row>
    <row r="14" spans="1:4" x14ac:dyDescent="0.2">
      <c r="A14" s="221" t="s">
        <v>1918</v>
      </c>
      <c r="B14" s="221" t="s">
        <v>1919</v>
      </c>
      <c r="C14" s="219">
        <v>817175.15</v>
      </c>
      <c r="D14" s="205"/>
    </row>
    <row r="15" spans="1:4" ht="20.399999999999999" x14ac:dyDescent="0.2">
      <c r="A15" s="221" t="s">
        <v>1920</v>
      </c>
      <c r="B15" s="221" t="s">
        <v>1921</v>
      </c>
      <c r="C15" s="219">
        <v>399271.64</v>
      </c>
      <c r="D15" s="205"/>
    </row>
    <row r="16" spans="1:4" x14ac:dyDescent="0.2">
      <c r="A16" s="221" t="s">
        <v>1922</v>
      </c>
      <c r="B16" s="221" t="s">
        <v>1923</v>
      </c>
      <c r="C16" s="219">
        <v>2320.7800000000002</v>
      </c>
      <c r="D16" s="205"/>
    </row>
    <row r="17" spans="1:4" x14ac:dyDescent="0.2">
      <c r="A17" s="221" t="s">
        <v>1924</v>
      </c>
      <c r="B17" s="221" t="s">
        <v>1925</v>
      </c>
      <c r="C17" s="219">
        <v>2538.08</v>
      </c>
      <c r="D17" s="205"/>
    </row>
    <row r="18" spans="1:4" ht="20.399999999999999" x14ac:dyDescent="0.2">
      <c r="A18" s="221" t="s">
        <v>1926</v>
      </c>
      <c r="B18" s="221" t="s">
        <v>1927</v>
      </c>
      <c r="C18" s="219">
        <v>10099.299999999999</v>
      </c>
      <c r="D18" s="205"/>
    </row>
    <row r="19" spans="1:4" ht="20.399999999999999" x14ac:dyDescent="0.2">
      <c r="A19" s="221" t="s">
        <v>1928</v>
      </c>
      <c r="B19" s="221" t="s">
        <v>1929</v>
      </c>
      <c r="C19" s="219">
        <v>20848.93</v>
      </c>
      <c r="D19" s="205"/>
    </row>
    <row r="20" spans="1:4" x14ac:dyDescent="0.2">
      <c r="A20" s="221" t="s">
        <v>1930</v>
      </c>
      <c r="B20" s="221" t="s">
        <v>1931</v>
      </c>
      <c r="C20" s="219">
        <v>15985.05</v>
      </c>
      <c r="D20" s="205"/>
    </row>
    <row r="21" spans="1:4" ht="20.399999999999999" x14ac:dyDescent="0.2">
      <c r="A21" s="221" t="s">
        <v>1932</v>
      </c>
      <c r="B21" s="221" t="s">
        <v>1933</v>
      </c>
      <c r="C21" s="219">
        <v>21358.77</v>
      </c>
      <c r="D21" s="205"/>
    </row>
    <row r="22" spans="1:4" ht="20.399999999999999" x14ac:dyDescent="0.2">
      <c r="A22" s="221" t="s">
        <v>1934</v>
      </c>
      <c r="B22" s="221" t="s">
        <v>1935</v>
      </c>
      <c r="C22" s="219">
        <v>27488175.09</v>
      </c>
      <c r="D22" s="205"/>
    </row>
    <row r="23" spans="1:4" x14ac:dyDescent="0.2">
      <c r="A23" s="221" t="s">
        <v>1936</v>
      </c>
      <c r="B23" s="221" t="s">
        <v>1937</v>
      </c>
      <c r="C23" s="219">
        <v>28770290.09</v>
      </c>
      <c r="D23" s="205"/>
    </row>
    <row r="24" spans="1:4" x14ac:dyDescent="0.2">
      <c r="A24" s="221" t="s">
        <v>1938</v>
      </c>
      <c r="B24" s="221" t="s">
        <v>1939</v>
      </c>
      <c r="C24" s="219">
        <v>269.75</v>
      </c>
      <c r="D24" s="205"/>
    </row>
    <row r="25" spans="1:4" x14ac:dyDescent="0.2">
      <c r="A25" s="221" t="s">
        <v>1940</v>
      </c>
      <c r="B25" s="221" t="s">
        <v>1941</v>
      </c>
      <c r="C25" s="219">
        <v>217299628.09999999</v>
      </c>
      <c r="D25" s="205"/>
    </row>
    <row r="26" spans="1:4" ht="20.399999999999999" x14ac:dyDescent="0.2">
      <c r="A26" s="221" t="s">
        <v>1942</v>
      </c>
      <c r="B26" s="221" t="s">
        <v>1943</v>
      </c>
      <c r="C26" s="219">
        <v>116003</v>
      </c>
      <c r="D26" s="205"/>
    </row>
    <row r="27" spans="1:4" ht="20.399999999999999" x14ac:dyDescent="0.2">
      <c r="A27" s="221" t="s">
        <v>1944</v>
      </c>
      <c r="B27" s="221" t="s">
        <v>1945</v>
      </c>
      <c r="C27" s="219">
        <v>3549459.77</v>
      </c>
      <c r="D27" s="205"/>
    </row>
    <row r="28" spans="1:4" ht="20.399999999999999" x14ac:dyDescent="0.2">
      <c r="A28" s="221" t="s">
        <v>1946</v>
      </c>
      <c r="B28" s="221" t="s">
        <v>1947</v>
      </c>
      <c r="C28" s="219">
        <v>5262571.5999999996</v>
      </c>
      <c r="D28" s="205"/>
    </row>
    <row r="29" spans="1:4" x14ac:dyDescent="0.2">
      <c r="A29" s="221" t="s">
        <v>1948</v>
      </c>
      <c r="B29" s="221" t="s">
        <v>1949</v>
      </c>
      <c r="C29" s="219">
        <v>294449.87</v>
      </c>
      <c r="D29" s="205"/>
    </row>
    <row r="30" spans="1:4" x14ac:dyDescent="0.2">
      <c r="A30" s="221" t="s">
        <v>1950</v>
      </c>
      <c r="B30" s="221" t="s">
        <v>1951</v>
      </c>
      <c r="C30" s="219">
        <v>538.70000000000005</v>
      </c>
      <c r="D30" s="205"/>
    </row>
    <row r="31" spans="1:4" x14ac:dyDescent="0.2">
      <c r="A31" s="221" t="s">
        <v>1952</v>
      </c>
      <c r="B31" s="221" t="s">
        <v>1953</v>
      </c>
      <c r="C31" s="219">
        <v>332435.28999999998</v>
      </c>
      <c r="D31" s="205"/>
    </row>
    <row r="32" spans="1:4" x14ac:dyDescent="0.2">
      <c r="A32" s="221" t="s">
        <v>1954</v>
      </c>
      <c r="B32" s="221" t="s">
        <v>1955</v>
      </c>
      <c r="C32" s="219">
        <v>79533.56</v>
      </c>
      <c r="D32" s="205"/>
    </row>
    <row r="33" spans="1:4" x14ac:dyDescent="0.2">
      <c r="A33" s="221" t="s">
        <v>1956</v>
      </c>
      <c r="B33" s="221" t="s">
        <v>1957</v>
      </c>
      <c r="C33" s="219">
        <v>-14124.24</v>
      </c>
      <c r="D33" s="205"/>
    </row>
    <row r="34" spans="1:4" ht="20.399999999999999" x14ac:dyDescent="0.2">
      <c r="A34" s="221" t="s">
        <v>1958</v>
      </c>
      <c r="B34" s="221" t="s">
        <v>1959</v>
      </c>
      <c r="C34" s="219">
        <v>1075.5</v>
      </c>
      <c r="D34" s="205"/>
    </row>
    <row r="35" spans="1:4" x14ac:dyDescent="0.2">
      <c r="A35" s="221" t="s">
        <v>1960</v>
      </c>
      <c r="B35" s="221" t="s">
        <v>1961</v>
      </c>
      <c r="C35" s="219">
        <v>6953228.5099999998</v>
      </c>
      <c r="D35" s="205"/>
    </row>
    <row r="36" spans="1:4" x14ac:dyDescent="0.2">
      <c r="A36" s="221" t="s">
        <v>1962</v>
      </c>
      <c r="B36" s="221" t="s">
        <v>1963</v>
      </c>
      <c r="C36" s="219">
        <v>1451</v>
      </c>
      <c r="D36" s="205"/>
    </row>
    <row r="37" spans="1:4" x14ac:dyDescent="0.2">
      <c r="A37" s="221" t="s">
        <v>1964</v>
      </c>
      <c r="B37" s="221" t="s">
        <v>1965</v>
      </c>
      <c r="C37" s="219">
        <v>11164939.789999999</v>
      </c>
      <c r="D37" s="205"/>
    </row>
    <row r="38" spans="1:4" x14ac:dyDescent="0.2">
      <c r="A38" s="221" t="s">
        <v>1966</v>
      </c>
      <c r="B38" s="221" t="s">
        <v>1967</v>
      </c>
      <c r="C38" s="219">
        <v>2368452.0699999998</v>
      </c>
      <c r="D38" s="205"/>
    </row>
    <row r="39" spans="1:4" x14ac:dyDescent="0.2">
      <c r="A39" s="221" t="s">
        <v>1968</v>
      </c>
      <c r="B39" s="221" t="s">
        <v>1969</v>
      </c>
      <c r="C39" s="219">
        <v>4810241.5</v>
      </c>
      <c r="D39" s="205"/>
    </row>
    <row r="40" spans="1:4" ht="20.399999999999999" x14ac:dyDescent="0.2">
      <c r="A40" s="221" t="s">
        <v>1970</v>
      </c>
      <c r="B40" s="221" t="s">
        <v>1971</v>
      </c>
      <c r="C40" s="219">
        <v>206483.55</v>
      </c>
      <c r="D40" s="205"/>
    </row>
    <row r="41" spans="1:4" ht="20.399999999999999" x14ac:dyDescent="0.2">
      <c r="A41" s="221" t="s">
        <v>1972</v>
      </c>
      <c r="B41" s="221" t="s">
        <v>1973</v>
      </c>
      <c r="C41" s="219">
        <v>3734091.03</v>
      </c>
      <c r="D41" s="205"/>
    </row>
    <row r="42" spans="1:4" ht="20.399999999999999" x14ac:dyDescent="0.2">
      <c r="A42" s="221" t="s">
        <v>1974</v>
      </c>
      <c r="B42" s="221" t="s">
        <v>1975</v>
      </c>
      <c r="C42" s="219">
        <v>1841647.87</v>
      </c>
      <c r="D42" s="205"/>
    </row>
    <row r="43" spans="1:4" ht="20.399999999999999" x14ac:dyDescent="0.2">
      <c r="A43" s="221" t="s">
        <v>1976</v>
      </c>
      <c r="B43" s="221" t="s">
        <v>1977</v>
      </c>
      <c r="C43" s="219">
        <v>77447.92</v>
      </c>
      <c r="D43" s="205"/>
    </row>
    <row r="44" spans="1:4" ht="20.399999999999999" x14ac:dyDescent="0.2">
      <c r="A44" s="221" t="s">
        <v>1978</v>
      </c>
      <c r="B44" s="221" t="s">
        <v>1979</v>
      </c>
      <c r="C44" s="219">
        <v>1768282.78</v>
      </c>
      <c r="D44" s="205"/>
    </row>
    <row r="45" spans="1:4" ht="20.399999999999999" x14ac:dyDescent="0.2">
      <c r="A45" s="221" t="s">
        <v>1980</v>
      </c>
      <c r="B45" s="221" t="s">
        <v>1981</v>
      </c>
      <c r="C45" s="219">
        <v>2262493.77</v>
      </c>
      <c r="D45" s="205"/>
    </row>
    <row r="46" spans="1:4" x14ac:dyDescent="0.2">
      <c r="A46" s="221" t="s">
        <v>1982</v>
      </c>
      <c r="B46" s="221" t="s">
        <v>1983</v>
      </c>
      <c r="C46" s="219">
        <v>3724246</v>
      </c>
      <c r="D46" s="205"/>
    </row>
    <row r="47" spans="1:4" x14ac:dyDescent="0.2">
      <c r="A47" s="221" t="s">
        <v>1984</v>
      </c>
      <c r="B47" s="221" t="s">
        <v>1985</v>
      </c>
      <c r="C47" s="219">
        <v>147633</v>
      </c>
      <c r="D47" s="205"/>
    </row>
    <row r="48" spans="1:4" x14ac:dyDescent="0.2">
      <c r="A48" s="221" t="s">
        <v>1986</v>
      </c>
      <c r="B48" s="221" t="s">
        <v>1987</v>
      </c>
      <c r="C48" s="219">
        <v>538396</v>
      </c>
      <c r="D48" s="205"/>
    </row>
    <row r="49" spans="1:4" x14ac:dyDescent="0.2">
      <c r="A49" s="221" t="s">
        <v>1988</v>
      </c>
      <c r="B49" s="221" t="s">
        <v>1989</v>
      </c>
      <c r="C49" s="219">
        <v>95690</v>
      </c>
      <c r="D49" s="205"/>
    </row>
    <row r="50" spans="1:4" x14ac:dyDescent="0.2">
      <c r="A50" s="221" t="s">
        <v>1990</v>
      </c>
      <c r="B50" s="221" t="s">
        <v>1991</v>
      </c>
      <c r="C50" s="219">
        <v>2779406</v>
      </c>
      <c r="D50" s="205"/>
    </row>
    <row r="51" spans="1:4" x14ac:dyDescent="0.2">
      <c r="A51" s="221" t="s">
        <v>1992</v>
      </c>
      <c r="B51" s="221" t="s">
        <v>1993</v>
      </c>
      <c r="C51" s="219">
        <v>740809.64</v>
      </c>
      <c r="D51" s="205"/>
    </row>
    <row r="52" spans="1:4" ht="20.399999999999999" x14ac:dyDescent="0.2">
      <c r="A52" s="221" t="s">
        <v>1994</v>
      </c>
      <c r="B52" s="221" t="s">
        <v>1995</v>
      </c>
      <c r="C52" s="219">
        <v>19097</v>
      </c>
      <c r="D52" s="205"/>
    </row>
    <row r="53" spans="1:4" x14ac:dyDescent="0.2">
      <c r="A53" s="221" t="s">
        <v>1996</v>
      </c>
      <c r="B53" s="221" t="s">
        <v>1997</v>
      </c>
      <c r="C53" s="219">
        <v>35344</v>
      </c>
      <c r="D53" s="205"/>
    </row>
    <row r="54" spans="1:4" x14ac:dyDescent="0.2">
      <c r="A54" s="221" t="s">
        <v>1998</v>
      </c>
      <c r="B54" s="221" t="s">
        <v>1999</v>
      </c>
      <c r="C54" s="219">
        <v>223855</v>
      </c>
      <c r="D54" s="205"/>
    </row>
    <row r="55" spans="1:4" x14ac:dyDescent="0.2">
      <c r="A55" s="221" t="s">
        <v>2000</v>
      </c>
      <c r="B55" s="221" t="s">
        <v>2001</v>
      </c>
      <c r="C55" s="219">
        <v>303180</v>
      </c>
      <c r="D55" s="205"/>
    </row>
    <row r="56" spans="1:4" x14ac:dyDescent="0.2">
      <c r="A56" s="221" t="s">
        <v>2002</v>
      </c>
      <c r="B56" s="221" t="s">
        <v>2003</v>
      </c>
      <c r="C56" s="219">
        <v>6087.47</v>
      </c>
      <c r="D56" s="205"/>
    </row>
    <row r="57" spans="1:4" x14ac:dyDescent="0.2">
      <c r="A57" s="221" t="s">
        <v>2004</v>
      </c>
      <c r="B57" s="221" t="s">
        <v>2005</v>
      </c>
      <c r="C57" s="219">
        <v>1024056.72</v>
      </c>
      <c r="D57" s="205"/>
    </row>
    <row r="58" spans="1:4" x14ac:dyDescent="0.2">
      <c r="A58" s="221" t="s">
        <v>2006</v>
      </c>
      <c r="B58" s="221" t="s">
        <v>2007</v>
      </c>
      <c r="C58" s="219">
        <v>443332.45</v>
      </c>
      <c r="D58" s="205"/>
    </row>
    <row r="59" spans="1:4" ht="20.399999999999999" x14ac:dyDescent="0.2">
      <c r="A59" s="221" t="s">
        <v>2008</v>
      </c>
      <c r="B59" s="221" t="s">
        <v>2009</v>
      </c>
      <c r="C59" s="219">
        <v>1281470.55</v>
      </c>
      <c r="D59" s="205"/>
    </row>
    <row r="60" spans="1:4" x14ac:dyDescent="0.2">
      <c r="A60" s="221" t="s">
        <v>2010</v>
      </c>
      <c r="B60" s="221" t="s">
        <v>2011</v>
      </c>
      <c r="C60" s="219">
        <v>2805761.73</v>
      </c>
      <c r="D60" s="205"/>
    </row>
    <row r="61" spans="1:4" ht="20.399999999999999" x14ac:dyDescent="0.2">
      <c r="A61" s="221" t="s">
        <v>2012</v>
      </c>
      <c r="B61" s="221" t="s">
        <v>2013</v>
      </c>
      <c r="C61" s="219">
        <v>130277.48</v>
      </c>
      <c r="D61" s="205"/>
    </row>
    <row r="62" spans="1:4" x14ac:dyDescent="0.2">
      <c r="A62" s="221" t="s">
        <v>2014</v>
      </c>
      <c r="B62" s="221" t="s">
        <v>2015</v>
      </c>
      <c r="C62" s="219">
        <v>520046.38</v>
      </c>
      <c r="D62" s="205"/>
    </row>
    <row r="63" spans="1:4" x14ac:dyDescent="0.2">
      <c r="A63" s="221" t="s">
        <v>2016</v>
      </c>
      <c r="B63" s="221" t="s">
        <v>2017</v>
      </c>
      <c r="C63" s="219">
        <v>26447259.949999999</v>
      </c>
      <c r="D63" s="205"/>
    </row>
    <row r="64" spans="1:4" x14ac:dyDescent="0.2">
      <c r="A64" s="221" t="s">
        <v>2018</v>
      </c>
      <c r="B64" s="221" t="s">
        <v>2019</v>
      </c>
      <c r="C64" s="219">
        <v>5030655.93</v>
      </c>
      <c r="D64" s="205"/>
    </row>
    <row r="65" spans="1:4" x14ac:dyDescent="0.2">
      <c r="A65" s="221" t="s">
        <v>2020</v>
      </c>
      <c r="B65" s="221" t="s">
        <v>2021</v>
      </c>
      <c r="C65" s="219">
        <v>465478.71</v>
      </c>
      <c r="D65" s="205"/>
    </row>
    <row r="66" spans="1:4" x14ac:dyDescent="0.2">
      <c r="A66" s="221" t="s">
        <v>2022</v>
      </c>
      <c r="B66" s="221" t="s">
        <v>2023</v>
      </c>
      <c r="C66" s="219">
        <v>3235561.84</v>
      </c>
      <c r="D66" s="205"/>
    </row>
    <row r="67" spans="1:4" x14ac:dyDescent="0.2">
      <c r="A67" s="221" t="s">
        <v>2024</v>
      </c>
      <c r="B67" s="221" t="s">
        <v>2025</v>
      </c>
      <c r="C67" s="219">
        <v>406737.23</v>
      </c>
      <c r="D67" s="205"/>
    </row>
    <row r="68" spans="1:4" ht="20.399999999999999" x14ac:dyDescent="0.2">
      <c r="A68" s="221" t="s">
        <v>2026</v>
      </c>
      <c r="B68" s="221" t="s">
        <v>2027</v>
      </c>
      <c r="C68" s="219">
        <v>4693956.32</v>
      </c>
      <c r="D68" s="205"/>
    </row>
    <row r="69" spans="1:4" x14ac:dyDescent="0.2">
      <c r="A69" s="221" t="s">
        <v>2028</v>
      </c>
      <c r="B69" s="221" t="s">
        <v>2023</v>
      </c>
      <c r="C69" s="219">
        <v>33946.35</v>
      </c>
      <c r="D69" s="205"/>
    </row>
    <row r="70" spans="1:4" x14ac:dyDescent="0.2">
      <c r="A70" s="221" t="s">
        <v>2029</v>
      </c>
      <c r="B70" s="221" t="s">
        <v>2030</v>
      </c>
      <c r="C70" s="219">
        <v>5497690.4500000002</v>
      </c>
      <c r="D70" s="205"/>
    </row>
    <row r="71" spans="1:4" ht="20.399999999999999" x14ac:dyDescent="0.2">
      <c r="A71" s="221" t="s">
        <v>2031</v>
      </c>
      <c r="B71" s="221" t="s">
        <v>2032</v>
      </c>
      <c r="C71" s="219">
        <v>2704508.41</v>
      </c>
      <c r="D71" s="205"/>
    </row>
    <row r="72" spans="1:4" ht="20.399999999999999" x14ac:dyDescent="0.2">
      <c r="A72" s="221" t="s">
        <v>2033</v>
      </c>
      <c r="B72" s="221" t="s">
        <v>2034</v>
      </c>
      <c r="C72" s="219">
        <v>140835.34</v>
      </c>
      <c r="D72" s="205"/>
    </row>
    <row r="73" spans="1:4" ht="20.399999999999999" x14ac:dyDescent="0.2">
      <c r="A73" s="221" t="s">
        <v>2035</v>
      </c>
      <c r="B73" s="221" t="s">
        <v>2036</v>
      </c>
      <c r="C73" s="219">
        <v>540227.09</v>
      </c>
      <c r="D73" s="205"/>
    </row>
    <row r="74" spans="1:4" x14ac:dyDescent="0.2">
      <c r="A74" s="221" t="s">
        <v>2037</v>
      </c>
      <c r="B74" s="221" t="s">
        <v>2038</v>
      </c>
      <c r="C74" s="219">
        <v>1001782.81</v>
      </c>
      <c r="D74" s="205"/>
    </row>
    <row r="75" spans="1:4" x14ac:dyDescent="0.2">
      <c r="A75" s="221" t="s">
        <v>2039</v>
      </c>
      <c r="B75" s="221" t="s">
        <v>2040</v>
      </c>
      <c r="C75" s="219">
        <v>49977.72</v>
      </c>
      <c r="D75" s="205"/>
    </row>
    <row r="76" spans="1:4" ht="20.399999999999999" x14ac:dyDescent="0.2">
      <c r="A76" s="221" t="s">
        <v>2041</v>
      </c>
      <c r="B76" s="221" t="s">
        <v>2042</v>
      </c>
      <c r="C76" s="219">
        <v>2280283.7000000002</v>
      </c>
      <c r="D76" s="205"/>
    </row>
    <row r="77" spans="1:4" x14ac:dyDescent="0.2">
      <c r="A77" s="221" t="s">
        <v>2043</v>
      </c>
      <c r="B77" s="221" t="s">
        <v>2044</v>
      </c>
      <c r="C77" s="219">
        <v>8652189.9199999999</v>
      </c>
      <c r="D77" s="205"/>
    </row>
    <row r="78" spans="1:4" ht="20.399999999999999" x14ac:dyDescent="0.2">
      <c r="A78" s="221" t="s">
        <v>2045</v>
      </c>
      <c r="B78" s="221" t="s">
        <v>2046</v>
      </c>
      <c r="C78" s="219">
        <v>6296496.1299999999</v>
      </c>
      <c r="D78" s="205"/>
    </row>
    <row r="79" spans="1:4" ht="20.399999999999999" x14ac:dyDescent="0.2">
      <c r="A79" s="221" t="s">
        <v>2047</v>
      </c>
      <c r="B79" s="221" t="s">
        <v>2048</v>
      </c>
      <c r="C79" s="219">
        <v>814.12</v>
      </c>
      <c r="D79" s="205"/>
    </row>
    <row r="80" spans="1:4" ht="20.399999999999999" x14ac:dyDescent="0.2">
      <c r="A80" s="221" t="s">
        <v>2049</v>
      </c>
      <c r="B80" s="221" t="s">
        <v>2050</v>
      </c>
      <c r="C80" s="219">
        <v>1921557.07</v>
      </c>
      <c r="D80" s="205"/>
    </row>
    <row r="81" spans="1:4" ht="20.399999999999999" x14ac:dyDescent="0.2">
      <c r="A81" s="221" t="s">
        <v>2051</v>
      </c>
      <c r="B81" s="221" t="s">
        <v>2052</v>
      </c>
      <c r="C81" s="219">
        <v>347989.54</v>
      </c>
      <c r="D81" s="205"/>
    </row>
    <row r="82" spans="1:4" ht="20.399999999999999" x14ac:dyDescent="0.2">
      <c r="A82" s="221" t="s">
        <v>2053</v>
      </c>
      <c r="B82" s="221" t="s">
        <v>2054</v>
      </c>
      <c r="C82" s="219">
        <v>7171511.0499999998</v>
      </c>
      <c r="D82" s="205"/>
    </row>
    <row r="83" spans="1:4" x14ac:dyDescent="0.2">
      <c r="A83" s="221" t="s">
        <v>2055</v>
      </c>
      <c r="B83" s="221" t="s">
        <v>2056</v>
      </c>
      <c r="C83" s="219">
        <v>1051576.53</v>
      </c>
      <c r="D83" s="205"/>
    </row>
    <row r="84" spans="1:4" ht="20.399999999999999" x14ac:dyDescent="0.2">
      <c r="A84" s="221" t="s">
        <v>2057</v>
      </c>
      <c r="B84" s="221" t="s">
        <v>2058</v>
      </c>
      <c r="C84" s="219">
        <v>43784.639999999999</v>
      </c>
      <c r="D84" s="205"/>
    </row>
    <row r="85" spans="1:4" ht="20.399999999999999" x14ac:dyDescent="0.2">
      <c r="A85" s="221" t="s">
        <v>2059</v>
      </c>
      <c r="B85" s="221" t="s">
        <v>2060</v>
      </c>
      <c r="C85" s="219">
        <v>94639.85</v>
      </c>
      <c r="D85" s="205"/>
    </row>
    <row r="86" spans="1:4" x14ac:dyDescent="0.2">
      <c r="A86" s="221" t="s">
        <v>2061</v>
      </c>
      <c r="B86" s="221" t="s">
        <v>2062</v>
      </c>
      <c r="C86" s="219">
        <v>285525.65000000002</v>
      </c>
      <c r="D86" s="205"/>
    </row>
    <row r="87" spans="1:4" ht="20.399999999999999" x14ac:dyDescent="0.2">
      <c r="A87" s="221" t="s">
        <v>2063</v>
      </c>
      <c r="B87" s="221" t="s">
        <v>2064</v>
      </c>
      <c r="C87" s="219">
        <v>2546404.0299999998</v>
      </c>
      <c r="D87" s="205"/>
    </row>
    <row r="88" spans="1:4" ht="20.399999999999999" x14ac:dyDescent="0.2">
      <c r="A88" s="221" t="s">
        <v>2065</v>
      </c>
      <c r="B88" s="221" t="s">
        <v>2066</v>
      </c>
      <c r="C88" s="219">
        <v>43200</v>
      </c>
      <c r="D88" s="205"/>
    </row>
    <row r="89" spans="1:4" ht="20.399999999999999" x14ac:dyDescent="0.2">
      <c r="A89" s="221" t="s">
        <v>2067</v>
      </c>
      <c r="B89" s="221" t="s">
        <v>2068</v>
      </c>
      <c r="C89" s="219">
        <v>331454</v>
      </c>
      <c r="D89" s="205"/>
    </row>
    <row r="90" spans="1:4" x14ac:dyDescent="0.2">
      <c r="A90" s="221" t="s">
        <v>2069</v>
      </c>
      <c r="B90" s="221" t="s">
        <v>2070</v>
      </c>
      <c r="C90" s="219">
        <v>13010.93</v>
      </c>
      <c r="D90" s="205"/>
    </row>
    <row r="91" spans="1:4" ht="20.399999999999999" x14ac:dyDescent="0.2">
      <c r="A91" s="221" t="s">
        <v>2071</v>
      </c>
      <c r="B91" s="221" t="s">
        <v>2072</v>
      </c>
      <c r="C91" s="219">
        <v>726829.48</v>
      </c>
      <c r="D91" s="205"/>
    </row>
    <row r="92" spans="1:4" ht="20.399999999999999" x14ac:dyDescent="0.2">
      <c r="A92" s="221" t="s">
        <v>2073</v>
      </c>
      <c r="B92" s="221" t="s">
        <v>2074</v>
      </c>
      <c r="C92" s="219">
        <v>1670634</v>
      </c>
      <c r="D92" s="205"/>
    </row>
    <row r="93" spans="1:4" ht="20.399999999999999" x14ac:dyDescent="0.2">
      <c r="A93" s="221" t="s">
        <v>2075</v>
      </c>
      <c r="B93" s="221" t="s">
        <v>2076</v>
      </c>
      <c r="C93" s="219">
        <v>493395.54</v>
      </c>
      <c r="D93" s="205"/>
    </row>
    <row r="94" spans="1:4" ht="20.399999999999999" x14ac:dyDescent="0.2">
      <c r="A94" s="221" t="s">
        <v>2077</v>
      </c>
      <c r="B94" s="221" t="s">
        <v>2078</v>
      </c>
      <c r="C94" s="219">
        <v>11456.33</v>
      </c>
      <c r="D94" s="205"/>
    </row>
    <row r="95" spans="1:4" x14ac:dyDescent="0.2">
      <c r="A95" s="221" t="s">
        <v>2079</v>
      </c>
      <c r="B95" s="221" t="s">
        <v>2080</v>
      </c>
      <c r="C95" s="219">
        <v>179511877.75</v>
      </c>
      <c r="D95" s="205"/>
    </row>
    <row r="96" spans="1:4" ht="20.399999999999999" x14ac:dyDescent="0.2">
      <c r="A96" s="221" t="s">
        <v>2081</v>
      </c>
      <c r="B96" s="221" t="s">
        <v>2082</v>
      </c>
      <c r="C96" s="219">
        <v>793157.86</v>
      </c>
      <c r="D96" s="205"/>
    </row>
    <row r="97" spans="1:4" ht="20.399999999999999" x14ac:dyDescent="0.2">
      <c r="A97" s="221" t="s">
        <v>2083</v>
      </c>
      <c r="B97" s="221" t="s">
        <v>2084</v>
      </c>
      <c r="C97" s="219">
        <v>295488</v>
      </c>
      <c r="D97" s="205"/>
    </row>
    <row r="98" spans="1:4" x14ac:dyDescent="0.2">
      <c r="A98" s="221" t="s">
        <v>2085</v>
      </c>
      <c r="B98" s="221" t="s">
        <v>2086</v>
      </c>
      <c r="C98" s="219">
        <v>2501454</v>
      </c>
      <c r="D98" s="205"/>
    </row>
    <row r="99" spans="1:4" ht="20.399999999999999" x14ac:dyDescent="0.2">
      <c r="A99" s="221" t="s">
        <v>2087</v>
      </c>
      <c r="B99" s="221" t="s">
        <v>2088</v>
      </c>
      <c r="C99" s="219">
        <v>8355.35</v>
      </c>
      <c r="D99" s="205"/>
    </row>
    <row r="100" spans="1:4" ht="20.399999999999999" x14ac:dyDescent="0.2">
      <c r="A100" s="221" t="s">
        <v>2089</v>
      </c>
      <c r="B100" s="221" t="s">
        <v>2090</v>
      </c>
      <c r="C100" s="219">
        <v>16999.52</v>
      </c>
      <c r="D100" s="205"/>
    </row>
    <row r="101" spans="1:4" ht="20.399999999999999" x14ac:dyDescent="0.2">
      <c r="A101" s="221" t="s">
        <v>2091</v>
      </c>
      <c r="B101" s="221" t="s">
        <v>2092</v>
      </c>
      <c r="C101" s="219">
        <v>1879.95</v>
      </c>
      <c r="D101" s="205"/>
    </row>
    <row r="102" spans="1:4" ht="20.399999999999999" x14ac:dyDescent="0.2">
      <c r="A102" s="221" t="s">
        <v>2093</v>
      </c>
      <c r="B102" s="221" t="s">
        <v>2094</v>
      </c>
      <c r="C102" s="219">
        <v>1879.95</v>
      </c>
      <c r="D102" s="205"/>
    </row>
    <row r="103" spans="1:4" x14ac:dyDescent="0.2">
      <c r="A103" s="221" t="s">
        <v>2095</v>
      </c>
      <c r="B103" s="221" t="s">
        <v>2096</v>
      </c>
      <c r="C103" s="219">
        <v>303955.96999999997</v>
      </c>
      <c r="D103" s="205"/>
    </row>
    <row r="104" spans="1:4" ht="20.399999999999999" x14ac:dyDescent="0.2">
      <c r="A104" s="221" t="s">
        <v>2097</v>
      </c>
      <c r="B104" s="221" t="s">
        <v>2098</v>
      </c>
      <c r="C104" s="219">
        <v>4332.25</v>
      </c>
      <c r="D104" s="205"/>
    </row>
    <row r="105" spans="1:4" x14ac:dyDescent="0.2">
      <c r="A105" s="221" t="s">
        <v>2099</v>
      </c>
      <c r="B105" s="221" t="s">
        <v>2100</v>
      </c>
      <c r="C105" s="219">
        <v>1063.21</v>
      </c>
      <c r="D105" s="205"/>
    </row>
    <row r="106" spans="1:4" x14ac:dyDescent="0.2">
      <c r="A106" s="221" t="s">
        <v>2101</v>
      </c>
      <c r="B106" s="221" t="s">
        <v>2102</v>
      </c>
      <c r="C106" s="219">
        <v>40703.08</v>
      </c>
      <c r="D106" s="205"/>
    </row>
    <row r="107" spans="1:4" x14ac:dyDescent="0.2">
      <c r="A107" s="221" t="s">
        <v>2103</v>
      </c>
      <c r="B107" s="221" t="s">
        <v>2104</v>
      </c>
      <c r="C107" s="219">
        <v>703741.29</v>
      </c>
      <c r="D107" s="205"/>
    </row>
    <row r="108" spans="1:4" ht="20.399999999999999" x14ac:dyDescent="0.2">
      <c r="A108" s="221" t="s">
        <v>2105</v>
      </c>
      <c r="B108" s="221" t="s">
        <v>2106</v>
      </c>
      <c r="C108" s="219">
        <v>477.67</v>
      </c>
      <c r="D108" s="205"/>
    </row>
    <row r="109" spans="1:4" ht="20.399999999999999" x14ac:dyDescent="0.2">
      <c r="A109" s="221" t="s">
        <v>2107</v>
      </c>
      <c r="B109" s="221" t="s">
        <v>2108</v>
      </c>
      <c r="C109" s="219">
        <v>64171.61</v>
      </c>
      <c r="D109" s="205"/>
    </row>
    <row r="110" spans="1:4" x14ac:dyDescent="0.2">
      <c r="A110" s="221" t="s">
        <v>2109</v>
      </c>
      <c r="B110" s="221" t="s">
        <v>2110</v>
      </c>
      <c r="C110" s="219">
        <v>1660</v>
      </c>
      <c r="D110" s="205"/>
    </row>
    <row r="111" spans="1:4" ht="20.399999999999999" x14ac:dyDescent="0.2">
      <c r="A111" s="221" t="s">
        <v>2111</v>
      </c>
      <c r="B111" s="221" t="s">
        <v>2112</v>
      </c>
      <c r="C111" s="219">
        <v>375542.7</v>
      </c>
      <c r="D111" s="205"/>
    </row>
    <row r="112" spans="1:4" ht="20.399999999999999" x14ac:dyDescent="0.2">
      <c r="A112" s="221" t="s">
        <v>2113</v>
      </c>
      <c r="B112" s="221" t="s">
        <v>2114</v>
      </c>
      <c r="C112" s="219">
        <v>55575.03</v>
      </c>
      <c r="D112" s="205"/>
    </row>
    <row r="113" spans="1:4" ht="20.399999999999999" x14ac:dyDescent="0.2">
      <c r="A113" s="221" t="s">
        <v>2115</v>
      </c>
      <c r="B113" s="221" t="s">
        <v>2116</v>
      </c>
      <c r="C113" s="219">
        <v>31225</v>
      </c>
      <c r="D113" s="205"/>
    </row>
    <row r="114" spans="1:4" ht="20.399999999999999" x14ac:dyDescent="0.2">
      <c r="A114" s="221" t="s">
        <v>2117</v>
      </c>
      <c r="B114" s="221" t="s">
        <v>2118</v>
      </c>
      <c r="C114" s="219">
        <v>20</v>
      </c>
      <c r="D114" s="205"/>
    </row>
    <row r="115" spans="1:4" ht="20.399999999999999" x14ac:dyDescent="0.2">
      <c r="A115" s="221" t="s">
        <v>2119</v>
      </c>
      <c r="B115" s="221" t="s">
        <v>2120</v>
      </c>
      <c r="C115" s="219">
        <v>181166.93</v>
      </c>
      <c r="D115" s="205"/>
    </row>
    <row r="116" spans="1:4" ht="20.399999999999999" x14ac:dyDescent="0.2">
      <c r="A116" s="221" t="s">
        <v>2121</v>
      </c>
      <c r="B116" s="221" t="s">
        <v>2122</v>
      </c>
      <c r="C116" s="219">
        <v>44916.94</v>
      </c>
      <c r="D116" s="205"/>
    </row>
    <row r="117" spans="1:4" ht="20.399999999999999" x14ac:dyDescent="0.2">
      <c r="A117" s="221" t="s">
        <v>2123</v>
      </c>
      <c r="B117" s="221" t="s">
        <v>2124</v>
      </c>
      <c r="C117" s="219">
        <v>171493</v>
      </c>
      <c r="D117" s="205"/>
    </row>
    <row r="118" spans="1:4" ht="20.399999999999999" x14ac:dyDescent="0.2">
      <c r="A118" s="221" t="s">
        <v>2125</v>
      </c>
      <c r="B118" s="221" t="s">
        <v>2126</v>
      </c>
      <c r="C118" s="219">
        <v>374700</v>
      </c>
      <c r="D118" s="205"/>
    </row>
    <row r="119" spans="1:4" ht="20.399999999999999" x14ac:dyDescent="0.2">
      <c r="A119" s="221" t="s">
        <v>2127</v>
      </c>
      <c r="B119" s="221" t="s">
        <v>2128</v>
      </c>
      <c r="C119" s="219">
        <v>1085142.3600000001</v>
      </c>
      <c r="D119" s="205"/>
    </row>
    <row r="120" spans="1:4" ht="20.399999999999999" x14ac:dyDescent="0.2">
      <c r="A120" s="221" t="s">
        <v>2129</v>
      </c>
      <c r="B120" s="221" t="s">
        <v>2130</v>
      </c>
      <c r="C120" s="219">
        <v>3123</v>
      </c>
      <c r="D120" s="205"/>
    </row>
    <row r="121" spans="1:4" ht="20.399999999999999" x14ac:dyDescent="0.2">
      <c r="A121" s="221" t="s">
        <v>2131</v>
      </c>
      <c r="B121" s="221" t="s">
        <v>2132</v>
      </c>
      <c r="C121" s="219">
        <v>1457531.31</v>
      </c>
      <c r="D121" s="205"/>
    </row>
    <row r="122" spans="1:4" ht="20.399999999999999" x14ac:dyDescent="0.2">
      <c r="A122" s="221" t="s">
        <v>2133</v>
      </c>
      <c r="B122" s="221" t="s">
        <v>2134</v>
      </c>
      <c r="C122" s="219">
        <v>29333</v>
      </c>
      <c r="D122" s="205"/>
    </row>
    <row r="123" spans="1:4" ht="20.399999999999999" x14ac:dyDescent="0.2">
      <c r="A123" s="221" t="s">
        <v>2135</v>
      </c>
      <c r="B123" s="221" t="s">
        <v>2136</v>
      </c>
      <c r="C123" s="219">
        <v>142818</v>
      </c>
      <c r="D123" s="205"/>
    </row>
    <row r="124" spans="1:4" ht="20.399999999999999" x14ac:dyDescent="0.2">
      <c r="A124" s="221" t="s">
        <v>2137</v>
      </c>
      <c r="B124" s="221" t="s">
        <v>2138</v>
      </c>
      <c r="C124" s="219">
        <v>245160</v>
      </c>
      <c r="D124" s="205"/>
    </row>
    <row r="125" spans="1:4" x14ac:dyDescent="0.2">
      <c r="A125" s="221" t="s">
        <v>2139</v>
      </c>
      <c r="B125" s="221" t="s">
        <v>2140</v>
      </c>
      <c r="C125" s="219">
        <v>23959.8</v>
      </c>
      <c r="D125" s="205"/>
    </row>
    <row r="126" spans="1:4" ht="20.399999999999999" x14ac:dyDescent="0.2">
      <c r="A126" s="221" t="s">
        <v>2141</v>
      </c>
      <c r="B126" s="221" t="s">
        <v>2142</v>
      </c>
      <c r="C126" s="219">
        <v>309831.5</v>
      </c>
      <c r="D126" s="205"/>
    </row>
    <row r="127" spans="1:4" ht="20.399999999999999" x14ac:dyDescent="0.2">
      <c r="A127" s="221" t="s">
        <v>2143</v>
      </c>
      <c r="B127" s="221" t="s">
        <v>2144</v>
      </c>
      <c r="C127" s="219">
        <v>346698.51</v>
      </c>
      <c r="D127" s="205"/>
    </row>
    <row r="128" spans="1:4" ht="20.399999999999999" x14ac:dyDescent="0.2">
      <c r="A128" s="221" t="s">
        <v>2145</v>
      </c>
      <c r="B128" s="221" t="s">
        <v>2146</v>
      </c>
      <c r="C128" s="219">
        <v>429510</v>
      </c>
      <c r="D128" s="205"/>
    </row>
    <row r="129" spans="1:4" ht="20.399999999999999" x14ac:dyDescent="0.2">
      <c r="A129" s="221" t="s">
        <v>2147</v>
      </c>
      <c r="B129" s="221" t="s">
        <v>2148</v>
      </c>
      <c r="C129" s="219">
        <v>516089.04</v>
      </c>
      <c r="D129" s="205"/>
    </row>
    <row r="130" spans="1:4" x14ac:dyDescent="0.2">
      <c r="A130" s="221" t="s">
        <v>2149</v>
      </c>
      <c r="B130" s="221" t="s">
        <v>2150</v>
      </c>
      <c r="C130" s="219">
        <v>2172183</v>
      </c>
      <c r="D130" s="205"/>
    </row>
    <row r="131" spans="1:4" x14ac:dyDescent="0.2">
      <c r="A131" s="221" t="s">
        <v>2151</v>
      </c>
      <c r="B131" s="221" t="s">
        <v>2152</v>
      </c>
      <c r="C131" s="219">
        <v>78</v>
      </c>
      <c r="D131" s="205"/>
    </row>
    <row r="132" spans="1:4" ht="20.399999999999999" x14ac:dyDescent="0.2">
      <c r="A132" s="221" t="s">
        <v>2153</v>
      </c>
      <c r="B132" s="221" t="s">
        <v>2154</v>
      </c>
      <c r="C132" s="219">
        <v>5248519</v>
      </c>
      <c r="D132" s="205"/>
    </row>
    <row r="133" spans="1:4" x14ac:dyDescent="0.2">
      <c r="A133" s="221" t="s">
        <v>2155</v>
      </c>
      <c r="B133" s="221" t="s">
        <v>2156</v>
      </c>
      <c r="C133" s="219">
        <v>38152</v>
      </c>
      <c r="D133" s="205"/>
    </row>
    <row r="134" spans="1:4" x14ac:dyDescent="0.2">
      <c r="A134" s="221" t="s">
        <v>2157</v>
      </c>
      <c r="B134" s="221" t="s">
        <v>2158</v>
      </c>
      <c r="C134" s="219">
        <v>4906176</v>
      </c>
      <c r="D134" s="205"/>
    </row>
    <row r="135" spans="1:4" ht="20.399999999999999" x14ac:dyDescent="0.2">
      <c r="A135" s="221" t="s">
        <v>2159</v>
      </c>
      <c r="B135" s="221" t="s">
        <v>2160</v>
      </c>
      <c r="C135" s="219">
        <v>2353392.5</v>
      </c>
      <c r="D135" s="205"/>
    </row>
    <row r="136" spans="1:4" x14ac:dyDescent="0.2">
      <c r="A136" s="221" t="s">
        <v>2161</v>
      </c>
      <c r="B136" s="221" t="s">
        <v>2162</v>
      </c>
      <c r="C136" s="219">
        <v>1514.06</v>
      </c>
      <c r="D136" s="205"/>
    </row>
    <row r="137" spans="1:4" x14ac:dyDescent="0.2">
      <c r="A137" s="221" t="s">
        <v>2163</v>
      </c>
      <c r="B137" s="221" t="s">
        <v>2164</v>
      </c>
      <c r="C137" s="219">
        <v>1158.6300000000001</v>
      </c>
      <c r="D137" s="205"/>
    </row>
    <row r="138" spans="1:4" x14ac:dyDescent="0.2">
      <c r="A138" s="221" t="s">
        <v>2165</v>
      </c>
      <c r="B138" s="221" t="s">
        <v>2166</v>
      </c>
      <c r="C138" s="219">
        <v>50966</v>
      </c>
      <c r="D138" s="205"/>
    </row>
    <row r="139" spans="1:4" x14ac:dyDescent="0.2">
      <c r="A139" s="221" t="s">
        <v>2167</v>
      </c>
      <c r="B139" s="221" t="s">
        <v>2168</v>
      </c>
      <c r="C139" s="219">
        <v>22707.41</v>
      </c>
      <c r="D139" s="205"/>
    </row>
    <row r="140" spans="1:4" x14ac:dyDescent="0.2">
      <c r="A140" s="221" t="s">
        <v>2169</v>
      </c>
      <c r="B140" s="221" t="s">
        <v>2170</v>
      </c>
      <c r="C140" s="219">
        <v>4</v>
      </c>
      <c r="D140" s="205"/>
    </row>
    <row r="141" spans="1:4" ht="20.399999999999999" x14ac:dyDescent="0.2">
      <c r="A141" s="221" t="s">
        <v>2171</v>
      </c>
      <c r="B141" s="221" t="s">
        <v>2172</v>
      </c>
      <c r="C141" s="219">
        <v>648</v>
      </c>
      <c r="D141" s="205"/>
    </row>
    <row r="142" spans="1:4" x14ac:dyDescent="0.2">
      <c r="A142" s="221" t="s">
        <v>2173</v>
      </c>
      <c r="B142" s="221" t="s">
        <v>2174</v>
      </c>
      <c r="C142" s="219">
        <v>3624737</v>
      </c>
      <c r="D142" s="205"/>
    </row>
    <row r="143" spans="1:4" x14ac:dyDescent="0.2">
      <c r="A143" s="221" t="s">
        <v>2175</v>
      </c>
      <c r="B143" s="221" t="s">
        <v>2176</v>
      </c>
      <c r="C143" s="219">
        <v>305447.90999999997</v>
      </c>
      <c r="D143" s="205"/>
    </row>
    <row r="144" spans="1:4" x14ac:dyDescent="0.2">
      <c r="A144" s="221" t="s">
        <v>2177</v>
      </c>
      <c r="B144" s="221" t="s">
        <v>2178</v>
      </c>
      <c r="C144" s="219">
        <v>17969032.960000001</v>
      </c>
      <c r="D144" s="205"/>
    </row>
    <row r="145" spans="1:4" x14ac:dyDescent="0.2">
      <c r="A145" s="221" t="s">
        <v>2179</v>
      </c>
      <c r="B145" s="221" t="s">
        <v>2180</v>
      </c>
      <c r="C145" s="219">
        <v>67992516.040000007</v>
      </c>
      <c r="D145" s="205"/>
    </row>
    <row r="146" spans="1:4" x14ac:dyDescent="0.2">
      <c r="A146" s="221" t="s">
        <v>2181</v>
      </c>
      <c r="B146" s="221" t="s">
        <v>2182</v>
      </c>
      <c r="C146" s="219">
        <v>16000</v>
      </c>
      <c r="D146" s="205"/>
    </row>
    <row r="147" spans="1:4" x14ac:dyDescent="0.2">
      <c r="A147" s="221" t="s">
        <v>2183</v>
      </c>
      <c r="B147" s="221" t="s">
        <v>2184</v>
      </c>
      <c r="C147" s="219">
        <v>71614.429999999993</v>
      </c>
      <c r="D147" s="205"/>
    </row>
    <row r="148" spans="1:4" ht="20.399999999999999" x14ac:dyDescent="0.2">
      <c r="A148" s="221" t="s">
        <v>2185</v>
      </c>
      <c r="B148" s="221" t="s">
        <v>2186</v>
      </c>
      <c r="C148" s="219">
        <v>20942</v>
      </c>
      <c r="D148" s="205"/>
    </row>
    <row r="149" spans="1:4" ht="20.399999999999999" x14ac:dyDescent="0.2">
      <c r="A149" s="221" t="s">
        <v>2187</v>
      </c>
      <c r="B149" s="221" t="s">
        <v>2188</v>
      </c>
      <c r="C149" s="219">
        <v>626644</v>
      </c>
      <c r="D149" s="205"/>
    </row>
    <row r="150" spans="1:4" ht="20.399999999999999" x14ac:dyDescent="0.2">
      <c r="A150" s="221" t="s">
        <v>2189</v>
      </c>
      <c r="B150" s="221" t="s">
        <v>2190</v>
      </c>
      <c r="C150" s="219">
        <v>12</v>
      </c>
      <c r="D150" s="205"/>
    </row>
    <row r="151" spans="1:4" ht="20.399999999999999" x14ac:dyDescent="0.2">
      <c r="A151" s="221" t="s">
        <v>2191</v>
      </c>
      <c r="B151" s="221" t="s">
        <v>2192</v>
      </c>
      <c r="C151" s="219">
        <v>68446</v>
      </c>
      <c r="D151" s="205"/>
    </row>
    <row r="152" spans="1:4" ht="20.399999999999999" x14ac:dyDescent="0.2">
      <c r="A152" s="221" t="s">
        <v>2193</v>
      </c>
      <c r="B152" s="221" t="s">
        <v>2194</v>
      </c>
      <c r="C152" s="219">
        <v>5339293</v>
      </c>
      <c r="D152" s="205"/>
    </row>
    <row r="153" spans="1:4" ht="20.399999999999999" x14ac:dyDescent="0.2">
      <c r="A153" s="221" t="s">
        <v>2195</v>
      </c>
      <c r="B153" s="221" t="s">
        <v>2196</v>
      </c>
      <c r="C153" s="219">
        <v>86300</v>
      </c>
      <c r="D153" s="205"/>
    </row>
    <row r="154" spans="1:4" ht="20.399999999999999" x14ac:dyDescent="0.2">
      <c r="A154" s="221" t="s">
        <v>2197</v>
      </c>
      <c r="B154" s="221" t="s">
        <v>2198</v>
      </c>
      <c r="C154" s="219">
        <v>229800</v>
      </c>
      <c r="D154" s="205"/>
    </row>
    <row r="155" spans="1:4" ht="20.399999999999999" x14ac:dyDescent="0.2">
      <c r="A155" s="221" t="s">
        <v>2199</v>
      </c>
      <c r="B155" s="221" t="s">
        <v>2200</v>
      </c>
      <c r="C155" s="219">
        <v>10958343.24</v>
      </c>
      <c r="D155" s="205"/>
    </row>
    <row r="156" spans="1:4" ht="20.399999999999999" x14ac:dyDescent="0.2">
      <c r="A156" s="221" t="s">
        <v>2201</v>
      </c>
      <c r="B156" s="221" t="s">
        <v>2202</v>
      </c>
      <c r="C156" s="219">
        <v>2658788.61</v>
      </c>
      <c r="D156" s="205"/>
    </row>
    <row r="157" spans="1:4" ht="20.399999999999999" x14ac:dyDescent="0.2">
      <c r="A157" s="221" t="s">
        <v>2203</v>
      </c>
      <c r="B157" s="221" t="s">
        <v>2204</v>
      </c>
      <c r="C157" s="219">
        <v>1717585.11</v>
      </c>
      <c r="D157" s="205"/>
    </row>
    <row r="158" spans="1:4" x14ac:dyDescent="0.2">
      <c r="A158" s="221" t="s">
        <v>2205</v>
      </c>
      <c r="B158" s="221" t="s">
        <v>2206</v>
      </c>
      <c r="C158" s="219">
        <v>15986915</v>
      </c>
      <c r="D158" s="205"/>
    </row>
    <row r="159" spans="1:4" x14ac:dyDescent="0.2">
      <c r="A159" s="221" t="s">
        <v>2207</v>
      </c>
      <c r="B159" s="221" t="s">
        <v>482</v>
      </c>
      <c r="C159" s="219">
        <v>3740168.9</v>
      </c>
      <c r="D159" s="205"/>
    </row>
    <row r="160" spans="1:4" x14ac:dyDescent="0.2">
      <c r="A160" s="221" t="s">
        <v>2208</v>
      </c>
      <c r="B160" s="221" t="s">
        <v>484</v>
      </c>
      <c r="C160" s="219">
        <v>288520.59000000003</v>
      </c>
      <c r="D160" s="205"/>
    </row>
    <row r="161" spans="1:4" x14ac:dyDescent="0.2">
      <c r="A161" s="221" t="s">
        <v>2209</v>
      </c>
      <c r="B161" s="221" t="s">
        <v>2210</v>
      </c>
      <c r="C161" s="219">
        <v>377.45</v>
      </c>
      <c r="D161" s="205"/>
    </row>
    <row r="162" spans="1:4" x14ac:dyDescent="0.2">
      <c r="A162" s="221" t="s">
        <v>2211</v>
      </c>
      <c r="B162" s="221" t="s">
        <v>2212</v>
      </c>
      <c r="C162" s="219">
        <v>21077.85</v>
      </c>
      <c r="D162" s="205"/>
    </row>
    <row r="163" spans="1:4" x14ac:dyDescent="0.2">
      <c r="A163" s="221" t="s">
        <v>2213</v>
      </c>
      <c r="B163" s="221" t="s">
        <v>2214</v>
      </c>
      <c r="C163" s="219">
        <v>4323714.0599999996</v>
      </c>
      <c r="D163" s="205"/>
    </row>
    <row r="164" spans="1:4" x14ac:dyDescent="0.2">
      <c r="A164" s="221" t="s">
        <v>2215</v>
      </c>
      <c r="B164" s="221" t="s">
        <v>2216</v>
      </c>
      <c r="C164" s="219">
        <v>3560715.52</v>
      </c>
      <c r="D164" s="205"/>
    </row>
    <row r="165" spans="1:4" x14ac:dyDescent="0.2">
      <c r="A165" s="221" t="s">
        <v>2217</v>
      </c>
      <c r="B165" s="221" t="s">
        <v>2218</v>
      </c>
      <c r="C165" s="219">
        <v>3708982.48</v>
      </c>
      <c r="D165" s="205"/>
    </row>
    <row r="166" spans="1:4" x14ac:dyDescent="0.2">
      <c r="A166" s="221" t="s">
        <v>2219</v>
      </c>
      <c r="B166" s="221" t="s">
        <v>2220</v>
      </c>
      <c r="C166" s="219">
        <v>3500</v>
      </c>
      <c r="D166" s="205"/>
    </row>
    <row r="167" spans="1:4" x14ac:dyDescent="0.2">
      <c r="A167" s="221" t="s">
        <v>2221</v>
      </c>
      <c r="B167" s="221" t="s">
        <v>2222</v>
      </c>
      <c r="C167" s="219">
        <v>1582.13</v>
      </c>
      <c r="D167" s="205"/>
    </row>
    <row r="168" spans="1:4" x14ac:dyDescent="0.2">
      <c r="A168" s="221" t="s">
        <v>2223</v>
      </c>
      <c r="B168" s="221" t="s">
        <v>2224</v>
      </c>
      <c r="C168" s="219">
        <v>41168235.350000001</v>
      </c>
      <c r="D168" s="205"/>
    </row>
    <row r="169" spans="1:4" x14ac:dyDescent="0.2">
      <c r="A169" s="221" t="s">
        <v>2225</v>
      </c>
      <c r="B169" s="221" t="s">
        <v>2226</v>
      </c>
      <c r="C169" s="219">
        <v>4010662.79</v>
      </c>
      <c r="D169" s="205"/>
    </row>
    <row r="170" spans="1:4" x14ac:dyDescent="0.2">
      <c r="A170" s="221" t="s">
        <v>2227</v>
      </c>
      <c r="B170" s="221" t="s">
        <v>2228</v>
      </c>
      <c r="C170" s="219">
        <v>50965.7</v>
      </c>
      <c r="D170" s="205"/>
    </row>
    <row r="171" spans="1:4" x14ac:dyDescent="0.2">
      <c r="A171" s="221" t="s">
        <v>2229</v>
      </c>
      <c r="B171" s="221" t="s">
        <v>2230</v>
      </c>
      <c r="C171" s="219">
        <v>24241.5</v>
      </c>
      <c r="D171" s="205"/>
    </row>
    <row r="172" spans="1:4" x14ac:dyDescent="0.2">
      <c r="A172" s="221" t="s">
        <v>2231</v>
      </c>
      <c r="B172" s="221" t="s">
        <v>2232</v>
      </c>
      <c r="C172" s="219">
        <v>26421.5</v>
      </c>
      <c r="D172" s="205"/>
    </row>
    <row r="173" spans="1:4" x14ac:dyDescent="0.2">
      <c r="A173" s="221" t="s">
        <v>2233</v>
      </c>
      <c r="B173" s="221" t="s">
        <v>2234</v>
      </c>
      <c r="C173" s="219">
        <v>91894.48</v>
      </c>
      <c r="D173" s="205"/>
    </row>
    <row r="174" spans="1:4" x14ac:dyDescent="0.2">
      <c r="A174" s="221" t="s">
        <v>2235</v>
      </c>
      <c r="B174" s="221" t="s">
        <v>2236</v>
      </c>
      <c r="C174" s="219">
        <v>1866352.87</v>
      </c>
      <c r="D174" s="205"/>
    </row>
    <row r="175" spans="1:4" x14ac:dyDescent="0.2">
      <c r="A175" s="221" t="s">
        <v>2237</v>
      </c>
      <c r="B175" s="221" t="s">
        <v>2238</v>
      </c>
      <c r="C175" s="219">
        <v>853546.63</v>
      </c>
      <c r="D175" s="205"/>
    </row>
    <row r="176" spans="1:4" x14ac:dyDescent="0.2">
      <c r="A176" s="221" t="s">
        <v>2239</v>
      </c>
      <c r="B176" s="221" t="s">
        <v>2240</v>
      </c>
      <c r="C176" s="219">
        <v>1325460.82</v>
      </c>
      <c r="D176" s="205"/>
    </row>
    <row r="177" spans="1:4" x14ac:dyDescent="0.2">
      <c r="A177" s="221" t="s">
        <v>2241</v>
      </c>
      <c r="B177" s="221" t="s">
        <v>2242</v>
      </c>
      <c r="C177" s="219">
        <v>1247180.05</v>
      </c>
      <c r="D177" s="205"/>
    </row>
    <row r="178" spans="1:4" x14ac:dyDescent="0.2">
      <c r="A178" s="221" t="s">
        <v>2243</v>
      </c>
      <c r="B178" s="221" t="s">
        <v>2244</v>
      </c>
      <c r="C178" s="219">
        <v>912137.49</v>
      </c>
      <c r="D178" s="205"/>
    </row>
    <row r="179" spans="1:4" x14ac:dyDescent="0.2">
      <c r="A179" s="221" t="s">
        <v>2245</v>
      </c>
      <c r="B179" s="221" t="s">
        <v>2246</v>
      </c>
      <c r="C179" s="219">
        <v>847648.69</v>
      </c>
      <c r="D179" s="205"/>
    </row>
    <row r="180" spans="1:4" x14ac:dyDescent="0.2">
      <c r="A180" s="221" t="s">
        <v>2247</v>
      </c>
      <c r="B180" s="221" t="s">
        <v>2248</v>
      </c>
      <c r="C180" s="219">
        <v>402058.15</v>
      </c>
      <c r="D180" s="205"/>
    </row>
    <row r="181" spans="1:4" x14ac:dyDescent="0.2">
      <c r="A181" s="221" t="s">
        <v>2249</v>
      </c>
      <c r="B181" s="221" t="s">
        <v>2250</v>
      </c>
      <c r="C181" s="219">
        <v>17724</v>
      </c>
      <c r="D181" s="205"/>
    </row>
    <row r="182" spans="1:4" x14ac:dyDescent="0.2">
      <c r="A182" s="221" t="s">
        <v>2251</v>
      </c>
      <c r="B182" s="221" t="s">
        <v>2252</v>
      </c>
      <c r="C182" s="219">
        <v>5606.07</v>
      </c>
      <c r="D182" s="205"/>
    </row>
    <row r="183" spans="1:4" ht="20.399999999999999" x14ac:dyDescent="0.2">
      <c r="A183" s="221" t="s">
        <v>2253</v>
      </c>
      <c r="B183" s="221" t="s">
        <v>2254</v>
      </c>
      <c r="C183" s="219">
        <v>1190.47</v>
      </c>
      <c r="D183" s="205"/>
    </row>
    <row r="184" spans="1:4" x14ac:dyDescent="0.2">
      <c r="A184" s="221" t="s">
        <v>2255</v>
      </c>
      <c r="B184" s="221" t="s">
        <v>2256</v>
      </c>
      <c r="C184" s="219">
        <v>1658413.61</v>
      </c>
      <c r="D184" s="205"/>
    </row>
    <row r="185" spans="1:4" x14ac:dyDescent="0.2">
      <c r="A185" s="221" t="s">
        <v>2257</v>
      </c>
      <c r="B185" s="221" t="s">
        <v>2258</v>
      </c>
      <c r="C185" s="219">
        <v>559956.88</v>
      </c>
      <c r="D185" s="205"/>
    </row>
    <row r="186" spans="1:4" x14ac:dyDescent="0.2">
      <c r="A186" s="221" t="s">
        <v>2259</v>
      </c>
      <c r="B186" s="221" t="s">
        <v>2260</v>
      </c>
      <c r="C186" s="219">
        <v>750</v>
      </c>
      <c r="D186" s="205"/>
    </row>
    <row r="187" spans="1:4" x14ac:dyDescent="0.2">
      <c r="A187" s="221" t="s">
        <v>2261</v>
      </c>
      <c r="B187" s="221" t="s">
        <v>2262</v>
      </c>
      <c r="C187" s="219">
        <v>2891965.66</v>
      </c>
      <c r="D187" s="205"/>
    </row>
    <row r="188" spans="1:4" x14ac:dyDescent="0.2">
      <c r="A188" s="221" t="s">
        <v>2263</v>
      </c>
      <c r="B188" s="221" t="s">
        <v>2264</v>
      </c>
      <c r="C188" s="219">
        <v>60163.64</v>
      </c>
      <c r="D188" s="205"/>
    </row>
    <row r="189" spans="1:4" x14ac:dyDescent="0.2">
      <c r="A189" s="221" t="s">
        <v>2265</v>
      </c>
      <c r="B189" s="221" t="s">
        <v>2266</v>
      </c>
      <c r="C189" s="219">
        <v>1188.24</v>
      </c>
      <c r="D189" s="205"/>
    </row>
    <row r="190" spans="1:4" x14ac:dyDescent="0.2">
      <c r="A190" s="221" t="s">
        <v>2267</v>
      </c>
      <c r="B190" s="221" t="s">
        <v>2268</v>
      </c>
      <c r="C190" s="219">
        <v>79412.91</v>
      </c>
      <c r="D190" s="205"/>
    </row>
    <row r="191" spans="1:4" ht="20.399999999999999" x14ac:dyDescent="0.2">
      <c r="A191" s="221" t="s">
        <v>2269</v>
      </c>
      <c r="B191" s="221" t="s">
        <v>2270</v>
      </c>
      <c r="C191" s="219">
        <v>708.96</v>
      </c>
      <c r="D191" s="205"/>
    </row>
    <row r="192" spans="1:4" ht="20.399999999999999" x14ac:dyDescent="0.2">
      <c r="A192" s="221" t="s">
        <v>2271</v>
      </c>
      <c r="B192" s="221" t="s">
        <v>2272</v>
      </c>
      <c r="C192" s="219">
        <v>5653.45</v>
      </c>
      <c r="D192" s="205"/>
    </row>
    <row r="193" spans="1:4" x14ac:dyDescent="0.2">
      <c r="A193" s="221" t="s">
        <v>2273</v>
      </c>
      <c r="B193" s="221" t="s">
        <v>2274</v>
      </c>
      <c r="C193" s="219">
        <v>169418.4</v>
      </c>
      <c r="D193" s="205"/>
    </row>
    <row r="194" spans="1:4" x14ac:dyDescent="0.2">
      <c r="A194" s="221" t="s">
        <v>2275</v>
      </c>
      <c r="B194" s="221" t="s">
        <v>2276</v>
      </c>
      <c r="C194" s="219">
        <v>179416.3</v>
      </c>
      <c r="D194" s="205"/>
    </row>
    <row r="195" spans="1:4" ht="20.399999999999999" x14ac:dyDescent="0.2">
      <c r="A195" s="221" t="s">
        <v>2277</v>
      </c>
      <c r="B195" s="221" t="s">
        <v>2278</v>
      </c>
      <c r="C195" s="219">
        <v>1449.09</v>
      </c>
      <c r="D195" s="205"/>
    </row>
    <row r="196" spans="1:4" x14ac:dyDescent="0.2">
      <c r="A196" s="221" t="s">
        <v>2279</v>
      </c>
      <c r="B196" s="221" t="s">
        <v>2280</v>
      </c>
      <c r="C196" s="219">
        <v>978646.77</v>
      </c>
      <c r="D196" s="205"/>
    </row>
    <row r="197" spans="1:4" ht="20.399999999999999" x14ac:dyDescent="0.2">
      <c r="A197" s="221" t="s">
        <v>2281</v>
      </c>
      <c r="B197" s="221" t="s">
        <v>2282</v>
      </c>
      <c r="C197" s="219">
        <v>24285.68</v>
      </c>
      <c r="D197" s="205"/>
    </row>
    <row r="198" spans="1:4" ht="20.399999999999999" x14ac:dyDescent="0.2">
      <c r="A198" s="221" t="s">
        <v>2283</v>
      </c>
      <c r="B198" s="221" t="s">
        <v>2284</v>
      </c>
      <c r="C198" s="219">
        <v>273.12</v>
      </c>
      <c r="D198" s="205"/>
    </row>
    <row r="199" spans="1:4" ht="20.399999999999999" x14ac:dyDescent="0.2">
      <c r="A199" s="221" t="s">
        <v>2285</v>
      </c>
      <c r="B199" s="221" t="s">
        <v>2286</v>
      </c>
      <c r="C199" s="219">
        <v>2678229.73</v>
      </c>
      <c r="D199" s="205"/>
    </row>
    <row r="200" spans="1:4" x14ac:dyDescent="0.2">
      <c r="A200" s="221" t="s">
        <v>2287</v>
      </c>
      <c r="B200" s="221" t="s">
        <v>2288</v>
      </c>
      <c r="C200" s="219">
        <v>39632.25</v>
      </c>
      <c r="D200" s="205"/>
    </row>
    <row r="201" spans="1:4" x14ac:dyDescent="0.2">
      <c r="A201" s="221" t="s">
        <v>2289</v>
      </c>
      <c r="B201" s="221" t="s">
        <v>2290</v>
      </c>
      <c r="C201" s="219">
        <v>27364.639999999999</v>
      </c>
      <c r="D201" s="205"/>
    </row>
    <row r="202" spans="1:4" ht="20.399999999999999" x14ac:dyDescent="0.2">
      <c r="A202" s="221" t="s">
        <v>2291</v>
      </c>
      <c r="B202" s="221" t="s">
        <v>2292</v>
      </c>
      <c r="C202" s="219">
        <v>7579338.9100000001</v>
      </c>
      <c r="D202" s="205"/>
    </row>
    <row r="203" spans="1:4" ht="20.399999999999999" x14ac:dyDescent="0.2">
      <c r="A203" s="221" t="s">
        <v>2293</v>
      </c>
      <c r="B203" s="221" t="s">
        <v>2294</v>
      </c>
      <c r="C203" s="219">
        <v>2405470.4300000002</v>
      </c>
      <c r="D203" s="205"/>
    </row>
    <row r="204" spans="1:4" ht="20.399999999999999" x14ac:dyDescent="0.2">
      <c r="A204" s="221" t="s">
        <v>2295</v>
      </c>
      <c r="B204" s="221" t="s">
        <v>2296</v>
      </c>
      <c r="C204" s="219">
        <v>35911</v>
      </c>
      <c r="D204" s="205"/>
    </row>
    <row r="205" spans="1:4" x14ac:dyDescent="0.2">
      <c r="A205" s="221" t="s">
        <v>2297</v>
      </c>
      <c r="B205" s="221" t="s">
        <v>2298</v>
      </c>
      <c r="C205" s="219">
        <v>395209.19</v>
      </c>
      <c r="D205" s="205"/>
    </row>
    <row r="206" spans="1:4" x14ac:dyDescent="0.2">
      <c r="A206" s="221" t="s">
        <v>2299</v>
      </c>
      <c r="B206" s="221" t="s">
        <v>2300</v>
      </c>
      <c r="C206" s="219">
        <v>200832.06</v>
      </c>
      <c r="D206" s="205"/>
    </row>
    <row r="207" spans="1:4" ht="20.399999999999999" x14ac:dyDescent="0.2">
      <c r="A207" s="221" t="s">
        <v>2301</v>
      </c>
      <c r="B207" s="221" t="s">
        <v>2302</v>
      </c>
      <c r="C207" s="219">
        <v>459530.3</v>
      </c>
      <c r="D207" s="205"/>
    </row>
    <row r="208" spans="1:4" x14ac:dyDescent="0.2">
      <c r="A208" s="221" t="s">
        <v>2303</v>
      </c>
      <c r="B208" s="221" t="s">
        <v>2304</v>
      </c>
      <c r="C208" s="219">
        <v>5619</v>
      </c>
      <c r="D208" s="205"/>
    </row>
    <row r="209" spans="1:4" x14ac:dyDescent="0.2">
      <c r="A209" s="221" t="s">
        <v>2305</v>
      </c>
      <c r="B209" s="221" t="s">
        <v>2306</v>
      </c>
      <c r="C209" s="219">
        <v>10236.33</v>
      </c>
      <c r="D209" s="205"/>
    </row>
    <row r="210" spans="1:4" x14ac:dyDescent="0.2">
      <c r="A210" s="221" t="s">
        <v>2307</v>
      </c>
      <c r="B210" s="221" t="s">
        <v>2308</v>
      </c>
      <c r="C210" s="219">
        <v>868010.4</v>
      </c>
      <c r="D210" s="205"/>
    </row>
    <row r="211" spans="1:4" x14ac:dyDescent="0.2">
      <c r="A211" s="221" t="s">
        <v>2309</v>
      </c>
      <c r="B211" s="221" t="s">
        <v>2310</v>
      </c>
      <c r="C211" s="219">
        <v>1186577.1100000001</v>
      </c>
      <c r="D211" s="205"/>
    </row>
    <row r="212" spans="1:4" ht="20.399999999999999" x14ac:dyDescent="0.2">
      <c r="A212" s="221" t="s">
        <v>2311</v>
      </c>
      <c r="B212" s="221" t="s">
        <v>2312</v>
      </c>
      <c r="C212" s="219">
        <v>126894.03</v>
      </c>
      <c r="D212" s="205"/>
    </row>
    <row r="213" spans="1:4" ht="20.399999999999999" x14ac:dyDescent="0.2">
      <c r="A213" s="221" t="s">
        <v>2313</v>
      </c>
      <c r="B213" s="221" t="s">
        <v>2314</v>
      </c>
      <c r="C213" s="219">
        <v>60478.66</v>
      </c>
      <c r="D213" s="205"/>
    </row>
    <row r="214" spans="1:4" x14ac:dyDescent="0.2">
      <c r="A214" s="221" t="s">
        <v>2315</v>
      </c>
      <c r="B214" s="221" t="s">
        <v>2316</v>
      </c>
      <c r="C214" s="219">
        <v>54250776.18</v>
      </c>
      <c r="D214" s="205"/>
    </row>
    <row r="215" spans="1:4" x14ac:dyDescent="0.2">
      <c r="A215" s="221" t="s">
        <v>2317</v>
      </c>
      <c r="B215" s="221" t="s">
        <v>2318</v>
      </c>
      <c r="C215" s="219">
        <v>1380218.62</v>
      </c>
      <c r="D215" s="205"/>
    </row>
    <row r="216" spans="1:4" x14ac:dyDescent="0.2">
      <c r="A216" s="221" t="s">
        <v>2319</v>
      </c>
      <c r="B216" s="221" t="s">
        <v>2320</v>
      </c>
      <c r="C216" s="219">
        <v>37480110</v>
      </c>
      <c r="D216" s="205"/>
    </row>
    <row r="217" spans="1:4" s="8" customFormat="1" x14ac:dyDescent="0.2">
      <c r="A217" s="234"/>
      <c r="B217" s="234" t="s">
        <v>352</v>
      </c>
      <c r="C217" s="216">
        <f>SUM(C8:C216)</f>
        <v>1696334016.4400001</v>
      </c>
      <c r="D217" s="227"/>
    </row>
    <row r="218" spans="1:4" s="8" customFormat="1" x14ac:dyDescent="0.2">
      <c r="A218" s="59"/>
      <c r="B218" s="59"/>
      <c r="C218" s="11"/>
      <c r="D218" s="11"/>
    </row>
    <row r="219" spans="1:4" s="8" customFormat="1" x14ac:dyDescent="0.2">
      <c r="A219" s="59"/>
      <c r="B219" s="59"/>
      <c r="C219" s="11"/>
      <c r="D219" s="11"/>
    </row>
    <row r="220" spans="1:4" x14ac:dyDescent="0.2">
      <c r="A220" s="60"/>
      <c r="B220" s="60"/>
      <c r="C220" s="36"/>
      <c r="D220" s="36"/>
    </row>
    <row r="221" spans="1:4" ht="21.75" customHeight="1" x14ac:dyDescent="0.2">
      <c r="A221" s="290" t="s">
        <v>351</v>
      </c>
      <c r="B221" s="290"/>
      <c r="C221" s="315"/>
      <c r="D221" s="189" t="s">
        <v>350</v>
      </c>
    </row>
    <row r="222" spans="1:4" x14ac:dyDescent="0.2">
      <c r="A222" s="295"/>
      <c r="B222" s="295"/>
      <c r="C222" s="296"/>
      <c r="D222" s="314"/>
    </row>
    <row r="223" spans="1:4" ht="15" customHeight="1" x14ac:dyDescent="0.2">
      <c r="A223" s="211" t="s">
        <v>45</v>
      </c>
      <c r="B223" s="210" t="s">
        <v>46</v>
      </c>
      <c r="C223" s="208" t="s">
        <v>241</v>
      </c>
      <c r="D223" s="208" t="s">
        <v>259</v>
      </c>
    </row>
    <row r="224" spans="1:4" ht="20.399999999999999" x14ac:dyDescent="0.2">
      <c r="A224" s="221" t="s">
        <v>2322</v>
      </c>
      <c r="B224" s="221" t="s">
        <v>2323</v>
      </c>
      <c r="C224" s="219">
        <v>1584448312.28</v>
      </c>
      <c r="D224" s="205"/>
    </row>
    <row r="225" spans="1:4" x14ac:dyDescent="0.2">
      <c r="A225" s="221" t="s">
        <v>2324</v>
      </c>
      <c r="B225" s="221" t="s">
        <v>2325</v>
      </c>
      <c r="C225" s="219">
        <v>137063938.33000001</v>
      </c>
      <c r="D225" s="205"/>
    </row>
    <row r="226" spans="1:4" x14ac:dyDescent="0.2">
      <c r="A226" s="221" t="s">
        <v>2326</v>
      </c>
      <c r="B226" s="221" t="s">
        <v>2327</v>
      </c>
      <c r="C226" s="219">
        <v>52424410.039999999</v>
      </c>
      <c r="D226" s="205"/>
    </row>
    <row r="227" spans="1:4" x14ac:dyDescent="0.2">
      <c r="A227" s="221" t="s">
        <v>2328</v>
      </c>
      <c r="B227" s="221" t="s">
        <v>2329</v>
      </c>
      <c r="C227" s="219">
        <v>413774.67</v>
      </c>
      <c r="D227" s="205"/>
    </row>
    <row r="228" spans="1:4" ht="20.399999999999999" x14ac:dyDescent="0.2">
      <c r="A228" s="221" t="s">
        <v>2330</v>
      </c>
      <c r="B228" s="221" t="s">
        <v>2331</v>
      </c>
      <c r="C228" s="219">
        <v>669513.57999999996</v>
      </c>
      <c r="D228" s="205"/>
    </row>
    <row r="229" spans="1:4" x14ac:dyDescent="0.2">
      <c r="A229" s="221" t="s">
        <v>2332</v>
      </c>
      <c r="B229" s="221" t="s">
        <v>2333</v>
      </c>
      <c r="C229" s="219">
        <v>2106014.0099999998</v>
      </c>
      <c r="D229" s="205"/>
    </row>
    <row r="230" spans="1:4" x14ac:dyDescent="0.2">
      <c r="A230" s="221" t="s">
        <v>2334</v>
      </c>
      <c r="B230" s="221" t="s">
        <v>2335</v>
      </c>
      <c r="C230" s="219">
        <v>33758690.840000004</v>
      </c>
      <c r="D230" s="205"/>
    </row>
    <row r="231" spans="1:4" x14ac:dyDescent="0.2">
      <c r="A231" s="221" t="s">
        <v>2336</v>
      </c>
      <c r="B231" s="221" t="s">
        <v>2337</v>
      </c>
      <c r="C231" s="219">
        <v>18843412.100000001</v>
      </c>
      <c r="D231" s="205"/>
    </row>
    <row r="232" spans="1:4" x14ac:dyDescent="0.2">
      <c r="A232" s="221" t="s">
        <v>2338</v>
      </c>
      <c r="B232" s="221" t="s">
        <v>2339</v>
      </c>
      <c r="C232" s="219">
        <v>217608918</v>
      </c>
      <c r="D232" s="205"/>
    </row>
    <row r="233" spans="1:4" ht="20.399999999999999" x14ac:dyDescent="0.2">
      <c r="A233" s="221" t="s">
        <v>2340</v>
      </c>
      <c r="B233" s="221" t="s">
        <v>2341</v>
      </c>
      <c r="C233" s="219">
        <v>226833963</v>
      </c>
      <c r="D233" s="205"/>
    </row>
    <row r="234" spans="1:4" ht="20.399999999999999" x14ac:dyDescent="0.2">
      <c r="A234" s="221" t="s">
        <v>2342</v>
      </c>
      <c r="B234" s="221" t="s">
        <v>2343</v>
      </c>
      <c r="C234" s="219">
        <v>17155305.600000001</v>
      </c>
      <c r="D234" s="205"/>
    </row>
    <row r="235" spans="1:4" x14ac:dyDescent="0.2">
      <c r="A235" s="221" t="s">
        <v>2344</v>
      </c>
      <c r="B235" s="221" t="s">
        <v>2345</v>
      </c>
      <c r="C235" s="219">
        <v>846130912</v>
      </c>
      <c r="D235" s="205"/>
    </row>
    <row r="236" spans="1:4" ht="20.399999999999999" x14ac:dyDescent="0.2">
      <c r="A236" s="221" t="s">
        <v>2346</v>
      </c>
      <c r="B236" s="221" t="s">
        <v>2347</v>
      </c>
      <c r="C236" s="219">
        <v>8022247.3799999999</v>
      </c>
      <c r="D236" s="205"/>
    </row>
    <row r="237" spans="1:4" x14ac:dyDescent="0.2">
      <c r="A237" s="221" t="s">
        <v>2348</v>
      </c>
      <c r="B237" s="221" t="s">
        <v>2349</v>
      </c>
      <c r="C237" s="219">
        <v>233650735.91</v>
      </c>
      <c r="D237" s="205"/>
    </row>
    <row r="238" spans="1:4" x14ac:dyDescent="0.2">
      <c r="A238" s="221" t="s">
        <v>2350</v>
      </c>
      <c r="B238" s="221" t="s">
        <v>2351</v>
      </c>
      <c r="C238" s="219">
        <v>10387594.710000001</v>
      </c>
      <c r="D238" s="205"/>
    </row>
    <row r="239" spans="1:4" x14ac:dyDescent="0.2">
      <c r="A239" s="221" t="s">
        <v>2352</v>
      </c>
      <c r="B239" s="221" t="s">
        <v>2353</v>
      </c>
      <c r="C239" s="219">
        <v>529741862.70999998</v>
      </c>
      <c r="D239" s="205"/>
    </row>
    <row r="240" spans="1:4" x14ac:dyDescent="0.2">
      <c r="A240" s="221" t="s">
        <v>2354</v>
      </c>
      <c r="B240" s="221" t="s">
        <v>2355</v>
      </c>
      <c r="C240" s="219">
        <v>9509517.8900000006</v>
      </c>
      <c r="D240" s="205"/>
    </row>
    <row r="241" spans="1:4" x14ac:dyDescent="0.2">
      <c r="A241" s="234"/>
      <c r="B241" s="234" t="s">
        <v>349</v>
      </c>
      <c r="C241" s="216">
        <f>SUM(C224:C240)</f>
        <v>3928769123.0499992</v>
      </c>
      <c r="D241" s="227"/>
    </row>
    <row r="242" spans="1:4" x14ac:dyDescent="0.2">
      <c r="A242" s="60"/>
      <c r="B242" s="60"/>
      <c r="C242" s="36"/>
      <c r="D242" s="36"/>
    </row>
    <row r="243" spans="1:4" x14ac:dyDescent="0.2">
      <c r="A243" s="60"/>
      <c r="B243" s="60"/>
      <c r="C243" s="36"/>
      <c r="D243" s="36"/>
    </row>
    <row r="244" spans="1:4" x14ac:dyDescent="0.2">
      <c r="A244" s="60"/>
      <c r="B244" s="60"/>
      <c r="C244" s="36"/>
      <c r="D244" s="36"/>
    </row>
    <row r="245" spans="1:4" x14ac:dyDescent="0.2">
      <c r="A245" s="60"/>
      <c r="B245" s="60"/>
      <c r="C245" s="36"/>
      <c r="D245" s="36"/>
    </row>
    <row r="246" spans="1:4" x14ac:dyDescent="0.2">
      <c r="A246" s="60"/>
      <c r="B246" s="60"/>
      <c r="C246" s="36"/>
      <c r="D246" s="36"/>
    </row>
    <row r="247" spans="1:4" x14ac:dyDescent="0.2">
      <c r="A247" s="60"/>
      <c r="B247" s="60"/>
      <c r="C247" s="36"/>
      <c r="D247" s="36"/>
    </row>
    <row r="248" spans="1:4" x14ac:dyDescent="0.2">
      <c r="A248" s="60"/>
      <c r="B248" s="60"/>
      <c r="C248" s="36"/>
      <c r="D248" s="36"/>
    </row>
    <row r="249" spans="1:4" x14ac:dyDescent="0.2">
      <c r="A249" s="60"/>
      <c r="B249" s="60"/>
      <c r="C249" s="36"/>
      <c r="D249" s="36"/>
    </row>
    <row r="250" spans="1:4" x14ac:dyDescent="0.2">
      <c r="A250" s="60"/>
      <c r="B250" s="60"/>
      <c r="C250" s="36"/>
      <c r="D250" s="36"/>
    </row>
    <row r="251" spans="1:4" x14ac:dyDescent="0.2">
      <c r="A251" s="60"/>
      <c r="B251" s="60"/>
      <c r="C251" s="36"/>
      <c r="D251" s="36"/>
    </row>
    <row r="252" spans="1:4" x14ac:dyDescent="0.2">
      <c r="A252" s="60"/>
      <c r="B252" s="60"/>
      <c r="C252" s="36"/>
      <c r="D252" s="36"/>
    </row>
    <row r="253" spans="1:4" x14ac:dyDescent="0.2">
      <c r="A253" s="60"/>
      <c r="B253" s="60"/>
      <c r="C253" s="36"/>
      <c r="D253" s="36"/>
    </row>
    <row r="254" spans="1:4" x14ac:dyDescent="0.2">
      <c r="A254" s="60"/>
      <c r="B254" s="60"/>
      <c r="C254" s="36"/>
      <c r="D254" s="36"/>
    </row>
    <row r="255" spans="1:4" x14ac:dyDescent="0.2">
      <c r="A255" s="60"/>
      <c r="B255" s="60"/>
      <c r="C255" s="36"/>
      <c r="D255" s="36"/>
    </row>
    <row r="256" spans="1:4" x14ac:dyDescent="0.2">
      <c r="A256" s="60"/>
      <c r="B256" s="60"/>
      <c r="C256" s="36"/>
      <c r="D256" s="36"/>
    </row>
    <row r="257" spans="1:4" x14ac:dyDescent="0.2">
      <c r="A257" s="60"/>
      <c r="B257" s="60"/>
      <c r="C257" s="36"/>
      <c r="D257" s="36"/>
    </row>
    <row r="258" spans="1:4" x14ac:dyDescent="0.2">
      <c r="A258" s="60"/>
      <c r="B258" s="60"/>
      <c r="C258" s="36"/>
      <c r="D258" s="36"/>
    </row>
  </sheetData>
  <dataValidations count="4">
    <dataValidation allowBlank="1" showInputMessage="1" showErrorMessage="1" prompt="Saldo final de la Información Financiera Trimestral que se presenta (trimestral: 1er, 2do, 3ro. o 4to.)." sqref="C7 C223"/>
    <dataValidation allowBlank="1" showInputMessage="1" showErrorMessage="1" prompt="Corresponde al número de la cuenta de acuerdo al Plan de Cuentas emitido por el CONAC (DOF 23/12/2015)." sqref="A7 A223"/>
    <dataValidation allowBlank="1" showInputMessage="1" showErrorMessage="1" prompt="Corresponde al nombre o descripción de la cuenta de acuerdo al Plan de Cuentas emitido por el CONAC." sqref="B7 B223"/>
    <dataValidation allowBlank="1" showInputMessage="1" showErrorMessage="1" prompt="Características cualitativas significativas que les impacten financieramente." sqref="D7 D223"/>
  </dataValidations>
  <pageMargins left="0.70866141732283472" right="0.70866141732283472" top="0.98425196850393704" bottom="0.98425196850393704" header="0.31496062992125984" footer="0.31496062992125984"/>
  <pageSetup scale="62" fitToHeight="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4140625" defaultRowHeight="10.199999999999999" x14ac:dyDescent="0.2"/>
  <cols>
    <col min="1" max="1" width="20.6640625" style="6" customWidth="1"/>
    <col min="2" max="2" width="50.6640625" style="6" customWidth="1"/>
    <col min="3" max="4" width="17.6640625" style="4" customWidth="1"/>
    <col min="5" max="16384" width="12.441406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50" t="s">
        <v>142</v>
      </c>
      <c r="B2" s="451"/>
      <c r="C2" s="11"/>
      <c r="D2" s="11"/>
    </row>
    <row r="3" spans="1:4" ht="10.8" thickBot="1" x14ac:dyDescent="0.25">
      <c r="A3" s="15"/>
      <c r="B3" s="15"/>
      <c r="C3" s="11"/>
      <c r="D3" s="11"/>
    </row>
    <row r="4" spans="1:4" ht="14.1" customHeight="1" x14ac:dyDescent="0.2">
      <c r="A4" s="137" t="s">
        <v>233</v>
      </c>
      <c r="B4" s="117"/>
      <c r="C4" s="118"/>
      <c r="D4" s="119"/>
    </row>
    <row r="5" spans="1:4" ht="14.1" customHeight="1" x14ac:dyDescent="0.2">
      <c r="A5" s="139" t="s">
        <v>143</v>
      </c>
      <c r="B5" s="92"/>
      <c r="C5" s="92"/>
      <c r="D5" s="93"/>
    </row>
    <row r="6" spans="1:4" ht="14.1" customHeight="1" x14ac:dyDescent="0.2">
      <c r="A6" s="139" t="s">
        <v>172</v>
      </c>
      <c r="B6" s="105"/>
      <c r="C6" s="105"/>
      <c r="D6" s="106"/>
    </row>
    <row r="7" spans="1:4" ht="14.1" customHeight="1" thickBot="1" x14ac:dyDescent="0.25">
      <c r="A7" s="144" t="s">
        <v>173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2"/>
  <sheetViews>
    <sheetView zoomScaleNormal="100" zoomScaleSheetLayoutView="100" workbookViewId="0">
      <selection activeCell="D11" sqref="D11"/>
    </sheetView>
  </sheetViews>
  <sheetFormatPr baseColWidth="10" defaultColWidth="11.44140625" defaultRowHeight="10.199999999999999" x14ac:dyDescent="0.2"/>
  <cols>
    <col min="1" max="1" width="22.5546875" style="89" customWidth="1"/>
    <col min="2" max="2" width="35.88671875" style="89" bestFit="1" customWidth="1"/>
    <col min="3" max="3" width="11.6640625" style="7" bestFit="1" customWidth="1"/>
    <col min="4" max="5" width="17.6640625" style="89" customWidth="1"/>
    <col min="6" max="6" width="11.44140625" style="89" customWidth="1"/>
    <col min="7" max="16384" width="11.441406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290" t="s">
        <v>357</v>
      </c>
      <c r="B5" s="290"/>
      <c r="C5" s="22"/>
      <c r="E5" s="189" t="s">
        <v>356</v>
      </c>
    </row>
    <row r="6" spans="1:5" x14ac:dyDescent="0.2">
      <c r="A6" s="295"/>
      <c r="B6" s="295"/>
      <c r="C6" s="296"/>
      <c r="D6" s="295"/>
      <c r="E6" s="314"/>
    </row>
    <row r="7" spans="1:5" ht="15" customHeight="1" x14ac:dyDescent="0.2">
      <c r="A7" s="211" t="s">
        <v>45</v>
      </c>
      <c r="B7" s="210" t="s">
        <v>46</v>
      </c>
      <c r="C7" s="208" t="s">
        <v>241</v>
      </c>
      <c r="D7" s="321" t="s">
        <v>336</v>
      </c>
      <c r="E7" s="208" t="s">
        <v>259</v>
      </c>
    </row>
    <row r="8" spans="1:5" ht="15" customHeight="1" x14ac:dyDescent="0.2">
      <c r="A8" s="320" t="s">
        <v>2362</v>
      </c>
      <c r="B8" s="320" t="s">
        <v>2363</v>
      </c>
      <c r="C8" s="319">
        <v>1141.57</v>
      </c>
      <c r="D8" s="318"/>
      <c r="E8" s="318"/>
    </row>
    <row r="9" spans="1:5" x14ac:dyDescent="0.2">
      <c r="A9" s="320" t="s">
        <v>2360</v>
      </c>
      <c r="B9" s="320" t="s">
        <v>2361</v>
      </c>
      <c r="C9" s="319">
        <v>5204.51</v>
      </c>
      <c r="D9" s="318"/>
      <c r="E9" s="318"/>
    </row>
    <row r="10" spans="1:5" x14ac:dyDescent="0.2">
      <c r="A10" s="320" t="s">
        <v>2356</v>
      </c>
      <c r="B10" s="320" t="s">
        <v>2357</v>
      </c>
      <c r="C10" s="319">
        <v>131434531.40000001</v>
      </c>
      <c r="D10" s="318"/>
      <c r="E10" s="318"/>
    </row>
    <row r="11" spans="1:5" x14ac:dyDescent="0.2">
      <c r="A11" s="320" t="s">
        <v>2358</v>
      </c>
      <c r="B11" s="320" t="s">
        <v>2359</v>
      </c>
      <c r="C11" s="319">
        <v>54663.64</v>
      </c>
      <c r="D11" s="318"/>
      <c r="E11" s="318"/>
    </row>
    <row r="12" spans="1:5" x14ac:dyDescent="0.2">
      <c r="A12" s="317"/>
      <c r="B12" s="234" t="s">
        <v>355</v>
      </c>
      <c r="C12" s="203">
        <f>SUM(C8:C11)</f>
        <v>131495541.12</v>
      </c>
      <c r="D12" s="316"/>
      <c r="E12" s="316"/>
    </row>
  </sheetData>
  <dataValidations count="5">
    <dataValidation allowBlank="1" showInputMessage="1" showErrorMessage="1" prompt="Saldo final de la Información Financiera Trimestral que se presenta (trimestral: 1er, 2do, 3ro. o 4to.)." sqref="C7:C8"/>
    <dataValidation allowBlank="1" showInputMessage="1" showErrorMessage="1" prompt="Corresponde al número de la cuenta de acuerdo al Plan de Cuentas emitido por el CONAC (DOF 23/12/2015)." sqref="A7:A8"/>
    <dataValidation allowBlank="1" showInputMessage="1" showErrorMessage="1" prompt="Corresponde al nombre o descripción de la cuenta de acuerdo al Plan de Cuentas emitido por el CONAC." sqref="B7:B8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:D8"/>
    <dataValidation allowBlank="1" showInputMessage="1" showErrorMessage="1" prompt="Características cualitativas significativas que les impacten financieramente." sqref="E7:E8"/>
  </dataValidation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6" width="11.44140625" style="6" customWidth="1"/>
    <col min="7" max="16384" width="11.44140625" style="6"/>
  </cols>
  <sheetData>
    <row r="2" spans="1:5" ht="15" customHeight="1" x14ac:dyDescent="0.2">
      <c r="A2" s="450" t="s">
        <v>142</v>
      </c>
      <c r="B2" s="451"/>
      <c r="C2" s="88"/>
      <c r="D2" s="88"/>
      <c r="E2" s="88"/>
    </row>
    <row r="3" spans="1:5" ht="10.8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233</v>
      </c>
      <c r="B4" s="154"/>
      <c r="C4" s="154"/>
      <c r="D4" s="154"/>
      <c r="E4" s="155"/>
    </row>
    <row r="5" spans="1:5" ht="14.1" customHeight="1" x14ac:dyDescent="0.2">
      <c r="A5" s="139" t="s">
        <v>143</v>
      </c>
      <c r="B5" s="145"/>
      <c r="C5" s="145"/>
      <c r="D5" s="145"/>
      <c r="E5" s="146"/>
    </row>
    <row r="6" spans="1:5" ht="14.1" customHeight="1" x14ac:dyDescent="0.2">
      <c r="A6" s="139" t="s">
        <v>172</v>
      </c>
      <c r="B6" s="140"/>
      <c r="C6" s="140"/>
      <c r="D6" s="140"/>
      <c r="E6" s="167"/>
    </row>
    <row r="7" spans="1:5" ht="27.9" customHeight="1" x14ac:dyDescent="0.2">
      <c r="A7" s="457" t="s">
        <v>204</v>
      </c>
      <c r="B7" s="471"/>
      <c r="C7" s="471"/>
      <c r="D7" s="471"/>
      <c r="E7" s="472"/>
    </row>
    <row r="8" spans="1:5" ht="14.1" customHeight="1" thickBot="1" x14ac:dyDescent="0.25">
      <c r="A8" s="163" t="s">
        <v>173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59"/>
  <sheetViews>
    <sheetView zoomScaleNormal="100" zoomScaleSheetLayoutView="100" workbookViewId="0">
      <selection sqref="A1:E158"/>
    </sheetView>
  </sheetViews>
  <sheetFormatPr baseColWidth="10" defaultColWidth="11.44140625" defaultRowHeight="10.199999999999999" x14ac:dyDescent="0.2"/>
  <cols>
    <col min="1" max="1" width="22.5546875" style="60" customWidth="1"/>
    <col min="2" max="2" width="38.5546875" style="60" bestFit="1" customWidth="1"/>
    <col min="3" max="3" width="13" style="36" bestFit="1" customWidth="1"/>
    <col min="4" max="4" width="8.5546875" style="63" bestFit="1" customWidth="1"/>
    <col min="5" max="5" width="11.6640625" style="64" bestFit="1" customWidth="1"/>
    <col min="6" max="8" width="11.44140625" style="60"/>
    <col min="9" max="16384" width="11.44140625" style="89"/>
  </cols>
  <sheetData>
    <row r="1" spans="1:8" s="12" customFormat="1" x14ac:dyDescent="0.2">
      <c r="A1" s="21" t="s">
        <v>43</v>
      </c>
      <c r="B1" s="21"/>
      <c r="C1" s="22"/>
      <c r="D1" s="333"/>
      <c r="E1" s="5"/>
    </row>
    <row r="2" spans="1:8" s="12" customFormat="1" x14ac:dyDescent="0.2">
      <c r="A2" s="21" t="s">
        <v>0</v>
      </c>
      <c r="B2" s="21"/>
      <c r="C2" s="22"/>
      <c r="D2" s="333"/>
      <c r="E2" s="35"/>
    </row>
    <row r="3" spans="1:8" s="12" customFormat="1" x14ac:dyDescent="0.2">
      <c r="C3" s="22"/>
      <c r="D3" s="333"/>
      <c r="E3" s="35"/>
    </row>
    <row r="4" spans="1:8" s="12" customFormat="1" x14ac:dyDescent="0.2">
      <c r="C4" s="22"/>
      <c r="D4" s="333"/>
      <c r="E4" s="35"/>
    </row>
    <row r="5" spans="1:8" s="12" customFormat="1" x14ac:dyDescent="0.2">
      <c r="A5" s="200" t="s">
        <v>362</v>
      </c>
      <c r="B5" s="200"/>
      <c r="C5" s="22"/>
      <c r="D5" s="332"/>
      <c r="E5" s="331" t="s">
        <v>361</v>
      </c>
    </row>
    <row r="6" spans="1:8" x14ac:dyDescent="0.2">
      <c r="A6" s="232"/>
      <c r="B6" s="232"/>
      <c r="C6" s="230"/>
      <c r="D6" s="330"/>
      <c r="E6" s="3"/>
      <c r="F6" s="89"/>
      <c r="G6" s="89"/>
      <c r="H6" s="89"/>
    </row>
    <row r="7" spans="1:8" x14ac:dyDescent="0.2">
      <c r="A7" s="211" t="s">
        <v>45</v>
      </c>
      <c r="B7" s="210" t="s">
        <v>46</v>
      </c>
      <c r="C7" s="208" t="s">
        <v>241</v>
      </c>
      <c r="D7" s="329" t="s">
        <v>360</v>
      </c>
      <c r="E7" s="328" t="s">
        <v>359</v>
      </c>
      <c r="F7" s="89"/>
      <c r="G7" s="89"/>
      <c r="H7" s="89"/>
    </row>
    <row r="8" spans="1:8" x14ac:dyDescent="0.2">
      <c r="A8" s="221" t="s">
        <v>2364</v>
      </c>
      <c r="B8" s="221" t="s">
        <v>2365</v>
      </c>
      <c r="C8" s="235">
        <v>12865443.51</v>
      </c>
      <c r="D8" s="327">
        <f>C8/$C$158</f>
        <v>2.7874798260597647E-3</v>
      </c>
      <c r="E8" s="326"/>
    </row>
    <row r="9" spans="1:8" ht="51" x14ac:dyDescent="0.2">
      <c r="A9" s="221" t="s">
        <v>2366</v>
      </c>
      <c r="B9" s="221" t="s">
        <v>1060</v>
      </c>
      <c r="C9" s="235">
        <v>758838879.24000001</v>
      </c>
      <c r="D9" s="327">
        <f t="shared" ref="D9:D72" si="0">C9/$C$158</f>
        <v>0.16441314793906409</v>
      </c>
      <c r="E9" s="326" t="s">
        <v>2664</v>
      </c>
    </row>
    <row r="10" spans="1:8" x14ac:dyDescent="0.2">
      <c r="A10" s="221" t="s">
        <v>2367</v>
      </c>
      <c r="B10" s="221" t="s">
        <v>2368</v>
      </c>
      <c r="C10" s="235">
        <v>451688.83</v>
      </c>
      <c r="D10" s="327">
        <f t="shared" si="0"/>
        <v>9.7864756881711165E-5</v>
      </c>
      <c r="E10" s="326"/>
    </row>
    <row r="11" spans="1:8" x14ac:dyDescent="0.2">
      <c r="A11" s="221" t="s">
        <v>2369</v>
      </c>
      <c r="B11" s="221" t="s">
        <v>2370</v>
      </c>
      <c r="C11" s="235">
        <v>21860036.890000001</v>
      </c>
      <c r="D11" s="327">
        <f t="shared" si="0"/>
        <v>4.7362853663330288E-3</v>
      </c>
      <c r="E11" s="326"/>
    </row>
    <row r="12" spans="1:8" x14ac:dyDescent="0.2">
      <c r="A12" s="221" t="s">
        <v>2371</v>
      </c>
      <c r="B12" s="221" t="s">
        <v>2372</v>
      </c>
      <c r="C12" s="235">
        <v>140291527.96000001</v>
      </c>
      <c r="D12" s="327">
        <f t="shared" si="0"/>
        <v>3.0396138590297182E-2</v>
      </c>
      <c r="E12" s="326"/>
    </row>
    <row r="13" spans="1:8" x14ac:dyDescent="0.2">
      <c r="A13" s="221" t="s">
        <v>2373</v>
      </c>
      <c r="B13" s="221" t="s">
        <v>2374</v>
      </c>
      <c r="C13" s="235">
        <v>4560765.96</v>
      </c>
      <c r="D13" s="327">
        <f t="shared" si="0"/>
        <v>9.8815428282737023E-4</v>
      </c>
      <c r="E13" s="326"/>
    </row>
    <row r="14" spans="1:8" x14ac:dyDescent="0.2">
      <c r="A14" s="221" t="s">
        <v>2375</v>
      </c>
      <c r="B14" s="221" t="s">
        <v>2376</v>
      </c>
      <c r="C14" s="235">
        <v>37132071.5</v>
      </c>
      <c r="D14" s="327">
        <f t="shared" si="0"/>
        <v>8.0451871033911018E-3</v>
      </c>
      <c r="E14" s="326"/>
    </row>
    <row r="15" spans="1:8" x14ac:dyDescent="0.2">
      <c r="A15" s="221" t="s">
        <v>2377</v>
      </c>
      <c r="B15" s="221" t="s">
        <v>2378</v>
      </c>
      <c r="C15" s="235">
        <v>211953242.81</v>
      </c>
      <c r="D15" s="327">
        <f t="shared" si="0"/>
        <v>4.5922660026573921E-2</v>
      </c>
      <c r="E15" s="326"/>
    </row>
    <row r="16" spans="1:8" x14ac:dyDescent="0.2">
      <c r="A16" s="221" t="s">
        <v>2379</v>
      </c>
      <c r="B16" s="221" t="s">
        <v>2380</v>
      </c>
      <c r="C16" s="235">
        <v>52521634.259999998</v>
      </c>
      <c r="D16" s="327">
        <f t="shared" si="0"/>
        <v>1.1379552972087115E-2</v>
      </c>
      <c r="E16" s="326"/>
    </row>
    <row r="17" spans="1:5" x14ac:dyDescent="0.2">
      <c r="A17" s="221" t="s">
        <v>2381</v>
      </c>
      <c r="B17" s="221" t="s">
        <v>2382</v>
      </c>
      <c r="C17" s="235">
        <v>3059746.29</v>
      </c>
      <c r="D17" s="327">
        <f t="shared" si="0"/>
        <v>6.6293719680995359E-4</v>
      </c>
      <c r="E17" s="326"/>
    </row>
    <row r="18" spans="1:5" x14ac:dyDescent="0.2">
      <c r="A18" s="221" t="s">
        <v>2383</v>
      </c>
      <c r="B18" s="221" t="s">
        <v>2384</v>
      </c>
      <c r="C18" s="235">
        <v>8600135.9399999995</v>
      </c>
      <c r="D18" s="327">
        <f t="shared" si="0"/>
        <v>1.8633407713840664E-3</v>
      </c>
      <c r="E18" s="326"/>
    </row>
    <row r="19" spans="1:5" x14ac:dyDescent="0.2">
      <c r="A19" s="221" t="s">
        <v>2385</v>
      </c>
      <c r="B19" s="221" t="s">
        <v>2386</v>
      </c>
      <c r="C19" s="235">
        <v>36611817.869999997</v>
      </c>
      <c r="D19" s="327">
        <f t="shared" si="0"/>
        <v>7.9324668153627747E-3</v>
      </c>
      <c r="E19" s="326"/>
    </row>
    <row r="20" spans="1:5" x14ac:dyDescent="0.2">
      <c r="A20" s="221" t="s">
        <v>2387</v>
      </c>
      <c r="B20" s="221" t="s">
        <v>2388</v>
      </c>
      <c r="C20" s="235">
        <v>106677194.95</v>
      </c>
      <c r="D20" s="327">
        <f t="shared" si="0"/>
        <v>2.3113119154628322E-2</v>
      </c>
      <c r="E20" s="326"/>
    </row>
    <row r="21" spans="1:5" x14ac:dyDescent="0.2">
      <c r="A21" s="221" t="s">
        <v>2389</v>
      </c>
      <c r="B21" s="221" t="s">
        <v>2390</v>
      </c>
      <c r="C21" s="235">
        <v>276.12</v>
      </c>
      <c r="D21" s="327">
        <f t="shared" si="0"/>
        <v>5.9825293156304272E-8</v>
      </c>
      <c r="E21" s="326"/>
    </row>
    <row r="22" spans="1:5" x14ac:dyDescent="0.2">
      <c r="A22" s="221" t="s">
        <v>2391</v>
      </c>
      <c r="B22" s="221" t="s">
        <v>2392</v>
      </c>
      <c r="C22" s="235">
        <v>99323438.379999995</v>
      </c>
      <c r="D22" s="327">
        <f t="shared" si="0"/>
        <v>2.1519824056119161E-2</v>
      </c>
      <c r="E22" s="326"/>
    </row>
    <row r="23" spans="1:5" x14ac:dyDescent="0.2">
      <c r="A23" s="221" t="s">
        <v>2393</v>
      </c>
      <c r="B23" s="221" t="s">
        <v>2394</v>
      </c>
      <c r="C23" s="235">
        <v>6118255.7699999996</v>
      </c>
      <c r="D23" s="327">
        <f t="shared" si="0"/>
        <v>1.3256064212860356E-3</v>
      </c>
      <c r="E23" s="326"/>
    </row>
    <row r="24" spans="1:5" x14ac:dyDescent="0.2">
      <c r="A24" s="221" t="s">
        <v>2395</v>
      </c>
      <c r="B24" s="221" t="s">
        <v>2396</v>
      </c>
      <c r="C24" s="235">
        <v>261950633.63999999</v>
      </c>
      <c r="D24" s="327">
        <f t="shared" si="0"/>
        <v>5.6755300050676007E-2</v>
      </c>
      <c r="E24" s="326"/>
    </row>
    <row r="25" spans="1:5" x14ac:dyDescent="0.2">
      <c r="A25" s="221" t="s">
        <v>2397</v>
      </c>
      <c r="B25" s="221" t="s">
        <v>2398</v>
      </c>
      <c r="C25" s="235">
        <v>4581468.3</v>
      </c>
      <c r="D25" s="327">
        <f t="shared" si="0"/>
        <v>9.9263973683114213E-4</v>
      </c>
      <c r="E25" s="326"/>
    </row>
    <row r="26" spans="1:5" x14ac:dyDescent="0.2">
      <c r="A26" s="221" t="s">
        <v>2399</v>
      </c>
      <c r="B26" s="221" t="s">
        <v>2400</v>
      </c>
      <c r="C26" s="235">
        <v>1196.44</v>
      </c>
      <c r="D26" s="327">
        <f t="shared" si="0"/>
        <v>2.5922560388211172E-7</v>
      </c>
      <c r="E26" s="326"/>
    </row>
    <row r="27" spans="1:5" x14ac:dyDescent="0.2">
      <c r="A27" s="221" t="s">
        <v>2401</v>
      </c>
      <c r="B27" s="221" t="s">
        <v>2402</v>
      </c>
      <c r="C27" s="235">
        <v>507</v>
      </c>
      <c r="D27" s="327">
        <f t="shared" si="0"/>
        <v>1.0984870212315757E-7</v>
      </c>
      <c r="E27" s="326"/>
    </row>
    <row r="28" spans="1:5" x14ac:dyDescent="0.2">
      <c r="A28" s="221" t="s">
        <v>2403</v>
      </c>
      <c r="B28" s="221" t="s">
        <v>2404</v>
      </c>
      <c r="C28" s="235">
        <v>5640461.9199999999</v>
      </c>
      <c r="D28" s="327">
        <f t="shared" si="0"/>
        <v>1.2220856435642869E-3</v>
      </c>
      <c r="E28" s="326"/>
    </row>
    <row r="29" spans="1:5" x14ac:dyDescent="0.2">
      <c r="A29" s="221" t="s">
        <v>2405</v>
      </c>
      <c r="B29" s="221" t="s">
        <v>2406</v>
      </c>
      <c r="C29" s="235">
        <v>192751.31</v>
      </c>
      <c r="D29" s="327">
        <f t="shared" si="0"/>
        <v>4.1762290406387378E-5</v>
      </c>
      <c r="E29" s="326"/>
    </row>
    <row r="30" spans="1:5" x14ac:dyDescent="0.2">
      <c r="A30" s="221" t="s">
        <v>2407</v>
      </c>
      <c r="B30" s="221" t="s">
        <v>2408</v>
      </c>
      <c r="C30" s="235">
        <v>512965.66</v>
      </c>
      <c r="D30" s="327">
        <f t="shared" si="0"/>
        <v>1.1114124651824245E-4</v>
      </c>
      <c r="E30" s="326"/>
    </row>
    <row r="31" spans="1:5" x14ac:dyDescent="0.2">
      <c r="A31" s="221" t="s">
        <v>2409</v>
      </c>
      <c r="B31" s="221" t="s">
        <v>2410</v>
      </c>
      <c r="C31" s="235">
        <v>39678.97</v>
      </c>
      <c r="D31" s="327">
        <f t="shared" si="0"/>
        <v>8.5970085918810764E-6</v>
      </c>
      <c r="E31" s="326"/>
    </row>
    <row r="32" spans="1:5" x14ac:dyDescent="0.2">
      <c r="A32" s="221" t="s">
        <v>2411</v>
      </c>
      <c r="B32" s="221" t="s">
        <v>2412</v>
      </c>
      <c r="C32" s="235">
        <v>4609568.04</v>
      </c>
      <c r="D32" s="327">
        <f t="shared" si="0"/>
        <v>9.9872794189819966E-4</v>
      </c>
      <c r="E32" s="326"/>
    </row>
    <row r="33" spans="1:5" x14ac:dyDescent="0.2">
      <c r="A33" s="221" t="s">
        <v>2413</v>
      </c>
      <c r="B33" s="221" t="s">
        <v>2414</v>
      </c>
      <c r="C33" s="235">
        <v>11481119.59</v>
      </c>
      <c r="D33" s="327">
        <f t="shared" si="0"/>
        <v>2.4875465204778281E-3</v>
      </c>
      <c r="E33" s="326"/>
    </row>
    <row r="34" spans="1:5" x14ac:dyDescent="0.2">
      <c r="A34" s="221" t="s">
        <v>2415</v>
      </c>
      <c r="B34" s="221" t="s">
        <v>2416</v>
      </c>
      <c r="C34" s="235">
        <v>1349221.11</v>
      </c>
      <c r="D34" s="327">
        <f t="shared" si="0"/>
        <v>2.9232778660880874E-4</v>
      </c>
      <c r="E34" s="326"/>
    </row>
    <row r="35" spans="1:5" x14ac:dyDescent="0.2">
      <c r="A35" s="221" t="s">
        <v>2417</v>
      </c>
      <c r="B35" s="221" t="s">
        <v>2418</v>
      </c>
      <c r="C35" s="235">
        <v>191041.16</v>
      </c>
      <c r="D35" s="327">
        <f t="shared" si="0"/>
        <v>4.139176228422581E-5</v>
      </c>
      <c r="E35" s="326"/>
    </row>
    <row r="36" spans="1:5" x14ac:dyDescent="0.2">
      <c r="A36" s="221" t="s">
        <v>2419</v>
      </c>
      <c r="B36" s="221" t="s">
        <v>2420</v>
      </c>
      <c r="C36" s="235">
        <v>295146</v>
      </c>
      <c r="D36" s="327">
        <f t="shared" si="0"/>
        <v>6.3947544451363838E-5</v>
      </c>
      <c r="E36" s="326"/>
    </row>
    <row r="37" spans="1:5" x14ac:dyDescent="0.2">
      <c r="A37" s="221" t="s">
        <v>2421</v>
      </c>
      <c r="B37" s="221" t="s">
        <v>2422</v>
      </c>
      <c r="C37" s="235">
        <v>90185.96</v>
      </c>
      <c r="D37" s="327">
        <f t="shared" si="0"/>
        <v>1.9540060464952672E-5</v>
      </c>
      <c r="E37" s="326"/>
    </row>
    <row r="38" spans="1:5" x14ac:dyDescent="0.2">
      <c r="A38" s="221" t="s">
        <v>2423</v>
      </c>
      <c r="B38" s="221" t="s">
        <v>2424</v>
      </c>
      <c r="C38" s="235">
        <v>8648798.8200000003</v>
      </c>
      <c r="D38" s="327">
        <f t="shared" si="0"/>
        <v>1.873884270811236E-3</v>
      </c>
      <c r="E38" s="326"/>
    </row>
    <row r="39" spans="1:5" x14ac:dyDescent="0.2">
      <c r="A39" s="221" t="s">
        <v>2425</v>
      </c>
      <c r="B39" s="221" t="s">
        <v>2426</v>
      </c>
      <c r="C39" s="235">
        <v>278972.37</v>
      </c>
      <c r="D39" s="327">
        <f t="shared" si="0"/>
        <v>6.0443299354479875E-5</v>
      </c>
      <c r="E39" s="326"/>
    </row>
    <row r="40" spans="1:5" x14ac:dyDescent="0.2">
      <c r="A40" s="221" t="s">
        <v>2427</v>
      </c>
      <c r="B40" s="221" t="s">
        <v>2428</v>
      </c>
      <c r="C40" s="235">
        <v>66234.320000000007</v>
      </c>
      <c r="D40" s="327">
        <f t="shared" si="0"/>
        <v>1.4350599779112226E-5</v>
      </c>
      <c r="E40" s="326"/>
    </row>
    <row r="41" spans="1:5" x14ac:dyDescent="0.2">
      <c r="A41" s="221" t="s">
        <v>2429</v>
      </c>
      <c r="B41" s="221" t="s">
        <v>2430</v>
      </c>
      <c r="C41" s="235">
        <v>13571.84</v>
      </c>
      <c r="D41" s="327">
        <f t="shared" si="0"/>
        <v>2.9405305905782146E-6</v>
      </c>
      <c r="E41" s="326"/>
    </row>
    <row r="42" spans="1:5" x14ac:dyDescent="0.2">
      <c r="A42" s="221" t="s">
        <v>2431</v>
      </c>
      <c r="B42" s="221" t="s">
        <v>2432</v>
      </c>
      <c r="C42" s="235">
        <v>13289.39</v>
      </c>
      <c r="D42" s="327">
        <f t="shared" si="0"/>
        <v>2.8793338136261715E-6</v>
      </c>
      <c r="E42" s="326"/>
    </row>
    <row r="43" spans="1:5" x14ac:dyDescent="0.2">
      <c r="A43" s="221" t="s">
        <v>2433</v>
      </c>
      <c r="B43" s="221" t="s">
        <v>2434</v>
      </c>
      <c r="C43" s="235">
        <v>7500295.7000000002</v>
      </c>
      <c r="D43" s="327">
        <f t="shared" si="0"/>
        <v>1.6250448682147921E-3</v>
      </c>
      <c r="E43" s="326"/>
    </row>
    <row r="44" spans="1:5" x14ac:dyDescent="0.2">
      <c r="A44" s="221" t="s">
        <v>2435</v>
      </c>
      <c r="B44" s="221" t="s">
        <v>2436</v>
      </c>
      <c r="C44" s="235">
        <v>1692780.48</v>
      </c>
      <c r="D44" s="327">
        <f t="shared" si="0"/>
        <v>3.6676477062606643E-4</v>
      </c>
      <c r="E44" s="326"/>
    </row>
    <row r="45" spans="1:5" x14ac:dyDescent="0.2">
      <c r="A45" s="221" t="s">
        <v>2437</v>
      </c>
      <c r="B45" s="221" t="s">
        <v>2438</v>
      </c>
      <c r="C45" s="235">
        <v>1420846.23</v>
      </c>
      <c r="D45" s="327">
        <f t="shared" si="0"/>
        <v>3.0784637925459845E-4</v>
      </c>
      <c r="E45" s="326"/>
    </row>
    <row r="46" spans="1:5" x14ac:dyDescent="0.2">
      <c r="A46" s="221" t="s">
        <v>2439</v>
      </c>
      <c r="B46" s="221" t="s">
        <v>2440</v>
      </c>
      <c r="C46" s="235">
        <v>1567228.57</v>
      </c>
      <c r="D46" s="327">
        <f t="shared" si="0"/>
        <v>3.3956217819493533E-4</v>
      </c>
      <c r="E46" s="326"/>
    </row>
    <row r="47" spans="1:5" x14ac:dyDescent="0.2">
      <c r="A47" s="221" t="s">
        <v>2441</v>
      </c>
      <c r="B47" s="221" t="s">
        <v>2442</v>
      </c>
      <c r="C47" s="235">
        <v>14825.92</v>
      </c>
      <c r="D47" s="327">
        <f t="shared" si="0"/>
        <v>3.2122447135734996E-6</v>
      </c>
      <c r="E47" s="326"/>
    </row>
    <row r="48" spans="1:5" x14ac:dyDescent="0.2">
      <c r="A48" s="221" t="s">
        <v>2443</v>
      </c>
      <c r="B48" s="221" t="s">
        <v>2444</v>
      </c>
      <c r="C48" s="235">
        <v>635583.38</v>
      </c>
      <c r="D48" s="327">
        <f t="shared" si="0"/>
        <v>1.3770810529398355E-4</v>
      </c>
      <c r="E48" s="326"/>
    </row>
    <row r="49" spans="1:5" x14ac:dyDescent="0.2">
      <c r="A49" s="221" t="s">
        <v>2445</v>
      </c>
      <c r="B49" s="221" t="s">
        <v>2446</v>
      </c>
      <c r="C49" s="235">
        <v>1319371.6299999999</v>
      </c>
      <c r="D49" s="327">
        <f t="shared" si="0"/>
        <v>2.8586047568760327E-4</v>
      </c>
      <c r="E49" s="326"/>
    </row>
    <row r="50" spans="1:5" x14ac:dyDescent="0.2">
      <c r="A50" s="221" t="s">
        <v>2447</v>
      </c>
      <c r="B50" s="221" t="s">
        <v>2448</v>
      </c>
      <c r="C50" s="235">
        <v>1277112.05</v>
      </c>
      <c r="D50" s="327">
        <f t="shared" si="0"/>
        <v>2.7670434153519749E-4</v>
      </c>
      <c r="E50" s="326"/>
    </row>
    <row r="51" spans="1:5" x14ac:dyDescent="0.2">
      <c r="A51" s="221" t="s">
        <v>2449</v>
      </c>
      <c r="B51" s="221" t="s">
        <v>2450</v>
      </c>
      <c r="C51" s="235">
        <v>664902.06000000006</v>
      </c>
      <c r="D51" s="327">
        <f t="shared" si="0"/>
        <v>1.4406041090732515E-4</v>
      </c>
      <c r="E51" s="326"/>
    </row>
    <row r="52" spans="1:5" x14ac:dyDescent="0.2">
      <c r="A52" s="221" t="s">
        <v>2451</v>
      </c>
      <c r="B52" s="221" t="s">
        <v>2452</v>
      </c>
      <c r="C52" s="235">
        <v>44917.85</v>
      </c>
      <c r="D52" s="327">
        <f t="shared" si="0"/>
        <v>9.7320858474608939E-6</v>
      </c>
      <c r="E52" s="326"/>
    </row>
    <row r="53" spans="1:5" x14ac:dyDescent="0.2">
      <c r="A53" s="221" t="s">
        <v>2453</v>
      </c>
      <c r="B53" s="221" t="s">
        <v>2454</v>
      </c>
      <c r="C53" s="235">
        <v>112578864.36</v>
      </c>
      <c r="D53" s="327">
        <f t="shared" si="0"/>
        <v>2.4391799085690336E-2</v>
      </c>
      <c r="E53" s="326"/>
    </row>
    <row r="54" spans="1:5" x14ac:dyDescent="0.2">
      <c r="A54" s="221" t="s">
        <v>2455</v>
      </c>
      <c r="B54" s="221" t="s">
        <v>2456</v>
      </c>
      <c r="C54" s="235">
        <v>5915258.29</v>
      </c>
      <c r="D54" s="327">
        <f t="shared" si="0"/>
        <v>1.2816241536089711E-3</v>
      </c>
      <c r="E54" s="326"/>
    </row>
    <row r="55" spans="1:5" x14ac:dyDescent="0.2">
      <c r="A55" s="221" t="s">
        <v>2457</v>
      </c>
      <c r="B55" s="221" t="s">
        <v>2458</v>
      </c>
      <c r="C55" s="235">
        <v>884201.33</v>
      </c>
      <c r="D55" s="327">
        <f t="shared" si="0"/>
        <v>1.9157469135319476E-4</v>
      </c>
      <c r="E55" s="326"/>
    </row>
    <row r="56" spans="1:5" x14ac:dyDescent="0.2">
      <c r="A56" s="221" t="s">
        <v>2459</v>
      </c>
      <c r="B56" s="221" t="s">
        <v>2460</v>
      </c>
      <c r="C56" s="235">
        <v>2048.96</v>
      </c>
      <c r="D56" s="327">
        <f t="shared" si="0"/>
        <v>4.4393608817014778E-7</v>
      </c>
      <c r="E56" s="326"/>
    </row>
    <row r="57" spans="1:5" x14ac:dyDescent="0.2">
      <c r="A57" s="221" t="s">
        <v>2461</v>
      </c>
      <c r="B57" s="221" t="s">
        <v>2462</v>
      </c>
      <c r="C57" s="235">
        <v>1552.22</v>
      </c>
      <c r="D57" s="327">
        <f t="shared" si="0"/>
        <v>3.3631035978226357E-7</v>
      </c>
      <c r="E57" s="326"/>
    </row>
    <row r="58" spans="1:5" x14ac:dyDescent="0.2">
      <c r="A58" s="221" t="s">
        <v>2463</v>
      </c>
      <c r="B58" s="221" t="s">
        <v>2464</v>
      </c>
      <c r="C58" s="235">
        <v>3998045.1</v>
      </c>
      <c r="D58" s="327">
        <f t="shared" si="0"/>
        <v>8.6623287034487124E-4</v>
      </c>
      <c r="E58" s="326"/>
    </row>
    <row r="59" spans="1:5" x14ac:dyDescent="0.2">
      <c r="A59" s="221" t="s">
        <v>2465</v>
      </c>
      <c r="B59" s="221" t="s">
        <v>2466</v>
      </c>
      <c r="C59" s="235">
        <v>1650071</v>
      </c>
      <c r="D59" s="327">
        <f t="shared" si="0"/>
        <v>3.5751115929203299E-4</v>
      </c>
      <c r="E59" s="326"/>
    </row>
    <row r="60" spans="1:5" x14ac:dyDescent="0.2">
      <c r="A60" s="221" t="s">
        <v>2467</v>
      </c>
      <c r="B60" s="221" t="s">
        <v>2468</v>
      </c>
      <c r="C60" s="235">
        <v>415770.83</v>
      </c>
      <c r="D60" s="327">
        <f t="shared" si="0"/>
        <v>9.008261549540037E-5</v>
      </c>
      <c r="E60" s="326"/>
    </row>
    <row r="61" spans="1:5" x14ac:dyDescent="0.2">
      <c r="A61" s="221" t="s">
        <v>2469</v>
      </c>
      <c r="B61" s="221" t="s">
        <v>2470</v>
      </c>
      <c r="C61" s="235">
        <v>103828.1</v>
      </c>
      <c r="D61" s="327">
        <f t="shared" si="0"/>
        <v>2.2495822542235537E-5</v>
      </c>
      <c r="E61" s="326"/>
    </row>
    <row r="62" spans="1:5" x14ac:dyDescent="0.2">
      <c r="A62" s="221" t="s">
        <v>2471</v>
      </c>
      <c r="B62" s="221" t="s">
        <v>2472</v>
      </c>
      <c r="C62" s="235">
        <v>35437.71</v>
      </c>
      <c r="D62" s="327">
        <f t="shared" si="0"/>
        <v>7.6780797824789784E-6</v>
      </c>
      <c r="E62" s="326"/>
    </row>
    <row r="63" spans="1:5" x14ac:dyDescent="0.2">
      <c r="A63" s="221" t="s">
        <v>2473</v>
      </c>
      <c r="B63" s="221" t="s">
        <v>2474</v>
      </c>
      <c r="C63" s="235">
        <v>733297.44</v>
      </c>
      <c r="D63" s="327">
        <f t="shared" si="0"/>
        <v>1.5887923482097436E-4</v>
      </c>
      <c r="E63" s="326"/>
    </row>
    <row r="64" spans="1:5" x14ac:dyDescent="0.2">
      <c r="A64" s="221" t="s">
        <v>2475</v>
      </c>
      <c r="B64" s="221" t="s">
        <v>2476</v>
      </c>
      <c r="C64" s="235">
        <v>4782062.22</v>
      </c>
      <c r="D64" s="327">
        <f t="shared" si="0"/>
        <v>1.0361012393277822E-3</v>
      </c>
      <c r="E64" s="326"/>
    </row>
    <row r="65" spans="1:5" x14ac:dyDescent="0.2">
      <c r="A65" s="221" t="s">
        <v>2477</v>
      </c>
      <c r="B65" s="221" t="s">
        <v>2478</v>
      </c>
      <c r="C65" s="235">
        <v>65007844.049999997</v>
      </c>
      <c r="D65" s="327">
        <f t="shared" si="0"/>
        <v>1.408486646295292E-2</v>
      </c>
      <c r="E65" s="326"/>
    </row>
    <row r="66" spans="1:5" x14ac:dyDescent="0.2">
      <c r="A66" s="221" t="s">
        <v>2479</v>
      </c>
      <c r="B66" s="221" t="s">
        <v>2480</v>
      </c>
      <c r="C66" s="235">
        <v>706255.8</v>
      </c>
      <c r="D66" s="327">
        <f t="shared" si="0"/>
        <v>1.5302028204527092E-4</v>
      </c>
      <c r="E66" s="326"/>
    </row>
    <row r="67" spans="1:5" x14ac:dyDescent="0.2">
      <c r="A67" s="221" t="s">
        <v>2481</v>
      </c>
      <c r="B67" s="221" t="s">
        <v>2482</v>
      </c>
      <c r="C67" s="235">
        <v>289658666.58999997</v>
      </c>
      <c r="D67" s="327">
        <f t="shared" si="0"/>
        <v>6.275863625963693E-2</v>
      </c>
      <c r="E67" s="326"/>
    </row>
    <row r="68" spans="1:5" x14ac:dyDescent="0.2">
      <c r="A68" s="221" t="s">
        <v>2483</v>
      </c>
      <c r="B68" s="221" t="s">
        <v>2484</v>
      </c>
      <c r="C68" s="235">
        <v>52655.81</v>
      </c>
      <c r="D68" s="327">
        <f t="shared" si="0"/>
        <v>1.1408624038941974E-5</v>
      </c>
      <c r="E68" s="326"/>
    </row>
    <row r="69" spans="1:5" x14ac:dyDescent="0.2">
      <c r="A69" s="221" t="s">
        <v>2485</v>
      </c>
      <c r="B69" s="221" t="s">
        <v>2486</v>
      </c>
      <c r="C69" s="235">
        <v>84224.3</v>
      </c>
      <c r="D69" s="327">
        <f t="shared" si="0"/>
        <v>1.8248382726294794E-5</v>
      </c>
      <c r="E69" s="326"/>
    </row>
    <row r="70" spans="1:5" x14ac:dyDescent="0.2">
      <c r="A70" s="221" t="s">
        <v>2487</v>
      </c>
      <c r="B70" s="221" t="s">
        <v>2488</v>
      </c>
      <c r="C70" s="235">
        <v>4267357.71</v>
      </c>
      <c r="D70" s="327">
        <f t="shared" si="0"/>
        <v>9.2458324642751444E-4</v>
      </c>
      <c r="E70" s="326"/>
    </row>
    <row r="71" spans="1:5" x14ac:dyDescent="0.2">
      <c r="A71" s="221" t="s">
        <v>2489</v>
      </c>
      <c r="B71" s="221" t="s">
        <v>2490</v>
      </c>
      <c r="C71" s="235">
        <v>2191785.8199999998</v>
      </c>
      <c r="D71" s="327">
        <f t="shared" si="0"/>
        <v>4.7488131688153969E-4</v>
      </c>
      <c r="E71" s="326"/>
    </row>
    <row r="72" spans="1:5" x14ac:dyDescent="0.2">
      <c r="A72" s="221" t="s">
        <v>2491</v>
      </c>
      <c r="B72" s="221" t="s">
        <v>2492</v>
      </c>
      <c r="C72" s="235">
        <v>129687</v>
      </c>
      <c r="D72" s="327">
        <f t="shared" si="0"/>
        <v>2.8098518012319401E-5</v>
      </c>
      <c r="E72" s="326"/>
    </row>
    <row r="73" spans="1:5" x14ac:dyDescent="0.2">
      <c r="A73" s="221" t="s">
        <v>2493</v>
      </c>
      <c r="B73" s="221" t="s">
        <v>2494</v>
      </c>
      <c r="C73" s="235">
        <v>4136072.35</v>
      </c>
      <c r="D73" s="327">
        <f t="shared" ref="D73:D136" si="1">C73/$C$158</f>
        <v>8.9613842117352725E-4</v>
      </c>
      <c r="E73" s="326"/>
    </row>
    <row r="74" spans="1:5" x14ac:dyDescent="0.2">
      <c r="A74" s="221" t="s">
        <v>2495</v>
      </c>
      <c r="B74" s="221" t="s">
        <v>2496</v>
      </c>
      <c r="C74" s="235">
        <v>1894754.08</v>
      </c>
      <c r="D74" s="327">
        <f t="shared" si="1"/>
        <v>4.1052520025750981E-4</v>
      </c>
      <c r="E74" s="326"/>
    </row>
    <row r="75" spans="1:5" x14ac:dyDescent="0.2">
      <c r="A75" s="221" t="s">
        <v>2497</v>
      </c>
      <c r="B75" s="221" t="s">
        <v>2498</v>
      </c>
      <c r="C75" s="235">
        <v>343293.92</v>
      </c>
      <c r="D75" s="327">
        <f t="shared" si="1"/>
        <v>7.4379470530120482E-5</v>
      </c>
      <c r="E75" s="326"/>
    </row>
    <row r="76" spans="1:5" x14ac:dyDescent="0.2">
      <c r="A76" s="221" t="s">
        <v>2499</v>
      </c>
      <c r="B76" s="221" t="s">
        <v>2500</v>
      </c>
      <c r="C76" s="235">
        <v>14426324.09</v>
      </c>
      <c r="D76" s="327">
        <f t="shared" si="1"/>
        <v>3.1256666226716807E-3</v>
      </c>
      <c r="E76" s="326"/>
    </row>
    <row r="77" spans="1:5" x14ac:dyDescent="0.2">
      <c r="A77" s="221" t="s">
        <v>2501</v>
      </c>
      <c r="B77" s="221" t="s">
        <v>2502</v>
      </c>
      <c r="C77" s="235">
        <v>1087093.71</v>
      </c>
      <c r="D77" s="327">
        <f t="shared" si="1"/>
        <v>2.3553418763263951E-4</v>
      </c>
      <c r="E77" s="326"/>
    </row>
    <row r="78" spans="1:5" x14ac:dyDescent="0.2">
      <c r="A78" s="221" t="s">
        <v>2503</v>
      </c>
      <c r="B78" s="221" t="s">
        <v>2504</v>
      </c>
      <c r="C78" s="235">
        <v>312388</v>
      </c>
      <c r="D78" s="327">
        <f t="shared" si="1"/>
        <v>6.76832669799782E-5</v>
      </c>
      <c r="E78" s="326"/>
    </row>
    <row r="79" spans="1:5" x14ac:dyDescent="0.2">
      <c r="A79" s="221" t="s">
        <v>2505</v>
      </c>
      <c r="B79" s="221" t="s">
        <v>2506</v>
      </c>
      <c r="C79" s="235">
        <v>4482252.76</v>
      </c>
      <c r="D79" s="327">
        <f t="shared" si="1"/>
        <v>9.711432904811457E-4</v>
      </c>
      <c r="E79" s="326"/>
    </row>
    <row r="80" spans="1:5" x14ac:dyDescent="0.2">
      <c r="A80" s="221" t="s">
        <v>2507</v>
      </c>
      <c r="B80" s="221" t="s">
        <v>2508</v>
      </c>
      <c r="C80" s="235">
        <v>5917598.9800000004</v>
      </c>
      <c r="D80" s="327">
        <f t="shared" si="1"/>
        <v>1.2821312971170041E-3</v>
      </c>
      <c r="E80" s="326"/>
    </row>
    <row r="81" spans="1:5" x14ac:dyDescent="0.2">
      <c r="A81" s="221" t="s">
        <v>2509</v>
      </c>
      <c r="B81" s="221" t="s">
        <v>2510</v>
      </c>
      <c r="C81" s="235">
        <v>4685252.5999999996</v>
      </c>
      <c r="D81" s="327">
        <f t="shared" si="1"/>
        <v>1.0151260694855019E-3</v>
      </c>
      <c r="E81" s="326"/>
    </row>
    <row r="82" spans="1:5" x14ac:dyDescent="0.2">
      <c r="A82" s="221" t="s">
        <v>2511</v>
      </c>
      <c r="B82" s="221" t="s">
        <v>2512</v>
      </c>
      <c r="C82" s="235">
        <v>1474855.87</v>
      </c>
      <c r="D82" s="327">
        <f t="shared" si="1"/>
        <v>3.1954832966118427E-4</v>
      </c>
      <c r="E82" s="326"/>
    </row>
    <row r="83" spans="1:5" x14ac:dyDescent="0.2">
      <c r="A83" s="221" t="s">
        <v>2513</v>
      </c>
      <c r="B83" s="221" t="s">
        <v>2514</v>
      </c>
      <c r="C83" s="235">
        <v>18061203.710000001</v>
      </c>
      <c r="D83" s="327">
        <f t="shared" si="1"/>
        <v>3.9132145686892675E-3</v>
      </c>
      <c r="E83" s="326"/>
    </row>
    <row r="84" spans="1:5" x14ac:dyDescent="0.2">
      <c r="A84" s="221" t="s">
        <v>2515</v>
      </c>
      <c r="B84" s="221" t="s">
        <v>2516</v>
      </c>
      <c r="C84" s="235">
        <v>16064853.470000001</v>
      </c>
      <c r="D84" s="327">
        <f t="shared" si="1"/>
        <v>3.4806771271759453E-3</v>
      </c>
      <c r="E84" s="326"/>
    </row>
    <row r="85" spans="1:5" x14ac:dyDescent="0.2">
      <c r="A85" s="221" t="s">
        <v>2517</v>
      </c>
      <c r="B85" s="221" t="s">
        <v>2518</v>
      </c>
      <c r="C85" s="235">
        <v>18237.599999999999</v>
      </c>
      <c r="D85" s="327">
        <f t="shared" si="1"/>
        <v>3.9514333132964463E-6</v>
      </c>
      <c r="E85" s="326"/>
    </row>
    <row r="86" spans="1:5" x14ac:dyDescent="0.2">
      <c r="A86" s="221" t="s">
        <v>2519</v>
      </c>
      <c r="B86" s="221" t="s">
        <v>2520</v>
      </c>
      <c r="C86" s="235">
        <v>27241939.370000001</v>
      </c>
      <c r="D86" s="327">
        <f t="shared" si="1"/>
        <v>5.9023504597874735E-3</v>
      </c>
      <c r="E86" s="326"/>
    </row>
    <row r="87" spans="1:5" x14ac:dyDescent="0.2">
      <c r="A87" s="221" t="s">
        <v>2521</v>
      </c>
      <c r="B87" s="221" t="s">
        <v>2522</v>
      </c>
      <c r="C87" s="235">
        <v>16267367.35</v>
      </c>
      <c r="D87" s="327">
        <f t="shared" si="1"/>
        <v>3.5245546160909843E-3</v>
      </c>
      <c r="E87" s="326"/>
    </row>
    <row r="88" spans="1:5" x14ac:dyDescent="0.2">
      <c r="A88" s="221" t="s">
        <v>2523</v>
      </c>
      <c r="B88" s="221" t="s">
        <v>2524</v>
      </c>
      <c r="C88" s="235">
        <v>25017795.309999999</v>
      </c>
      <c r="D88" s="327">
        <f t="shared" si="1"/>
        <v>5.420458273740273E-3</v>
      </c>
      <c r="E88" s="326"/>
    </row>
    <row r="89" spans="1:5" x14ac:dyDescent="0.2">
      <c r="A89" s="221" t="s">
        <v>2525</v>
      </c>
      <c r="B89" s="221" t="s">
        <v>2526</v>
      </c>
      <c r="C89" s="235">
        <v>7120543.4800000004</v>
      </c>
      <c r="D89" s="327">
        <f t="shared" si="1"/>
        <v>1.5427661926814829E-3</v>
      </c>
      <c r="E89" s="326"/>
    </row>
    <row r="90" spans="1:5" x14ac:dyDescent="0.2">
      <c r="A90" s="221" t="s">
        <v>2527</v>
      </c>
      <c r="B90" s="221" t="s">
        <v>2528</v>
      </c>
      <c r="C90" s="235">
        <v>2657796.2799999998</v>
      </c>
      <c r="D90" s="327">
        <f t="shared" si="1"/>
        <v>5.758490569344305E-4</v>
      </c>
      <c r="E90" s="326"/>
    </row>
    <row r="91" spans="1:5" x14ac:dyDescent="0.2">
      <c r="A91" s="221" t="s">
        <v>2529</v>
      </c>
      <c r="B91" s="221" t="s">
        <v>2530</v>
      </c>
      <c r="C91" s="235">
        <v>1542265</v>
      </c>
      <c r="D91" s="327">
        <f t="shared" si="1"/>
        <v>3.3415346859954953E-4</v>
      </c>
      <c r="E91" s="326"/>
    </row>
    <row r="92" spans="1:5" x14ac:dyDescent="0.2">
      <c r="A92" s="221" t="s">
        <v>2531</v>
      </c>
      <c r="B92" s="221" t="s">
        <v>2532</v>
      </c>
      <c r="C92" s="235">
        <v>17422475.920000002</v>
      </c>
      <c r="D92" s="327">
        <f t="shared" si="1"/>
        <v>3.7748251826113725E-3</v>
      </c>
      <c r="E92" s="326"/>
    </row>
    <row r="93" spans="1:5" x14ac:dyDescent="0.2">
      <c r="A93" s="221" t="s">
        <v>2533</v>
      </c>
      <c r="B93" s="221" t="s">
        <v>2534</v>
      </c>
      <c r="C93" s="235">
        <v>92.8</v>
      </c>
      <c r="D93" s="327">
        <f t="shared" si="1"/>
        <v>2.0106429106566118E-8</v>
      </c>
      <c r="E93" s="326"/>
    </row>
    <row r="94" spans="1:5" x14ac:dyDescent="0.2">
      <c r="A94" s="221" t="s">
        <v>2535</v>
      </c>
      <c r="B94" s="221" t="s">
        <v>2536</v>
      </c>
      <c r="C94" s="235">
        <v>93437.68</v>
      </c>
      <c r="D94" s="327">
        <f t="shared" si="1"/>
        <v>2.0244591474159599E-5</v>
      </c>
      <c r="E94" s="326"/>
    </row>
    <row r="95" spans="1:5" x14ac:dyDescent="0.2">
      <c r="A95" s="221" t="s">
        <v>2537</v>
      </c>
      <c r="B95" s="221" t="s">
        <v>2538</v>
      </c>
      <c r="C95" s="235">
        <v>13120420.67</v>
      </c>
      <c r="D95" s="327">
        <f t="shared" si="1"/>
        <v>2.8427242246732731E-3</v>
      </c>
      <c r="E95" s="326"/>
    </row>
    <row r="96" spans="1:5" x14ac:dyDescent="0.2">
      <c r="A96" s="221" t="s">
        <v>2539</v>
      </c>
      <c r="B96" s="221" t="s">
        <v>2540</v>
      </c>
      <c r="C96" s="235">
        <v>267899.95</v>
      </c>
      <c r="D96" s="327">
        <f t="shared" si="1"/>
        <v>5.8044303365599224E-5</v>
      </c>
      <c r="E96" s="326"/>
    </row>
    <row r="97" spans="1:5" x14ac:dyDescent="0.2">
      <c r="A97" s="221" t="s">
        <v>2541</v>
      </c>
      <c r="B97" s="221" t="s">
        <v>2542</v>
      </c>
      <c r="C97" s="235">
        <v>3121915.4</v>
      </c>
      <c r="D97" s="327">
        <f t="shared" si="1"/>
        <v>6.7640701149565736E-4</v>
      </c>
      <c r="E97" s="326"/>
    </row>
    <row r="98" spans="1:5" x14ac:dyDescent="0.2">
      <c r="A98" s="221" t="s">
        <v>2543</v>
      </c>
      <c r="B98" s="221" t="s">
        <v>2544</v>
      </c>
      <c r="C98" s="235">
        <v>754</v>
      </c>
      <c r="D98" s="327">
        <f t="shared" si="1"/>
        <v>1.6336473649084972E-7</v>
      </c>
      <c r="E98" s="326"/>
    </row>
    <row r="99" spans="1:5" x14ac:dyDescent="0.2">
      <c r="A99" s="221" t="s">
        <v>2545</v>
      </c>
      <c r="B99" s="221" t="s">
        <v>2546</v>
      </c>
      <c r="C99" s="235">
        <v>28808641.829999998</v>
      </c>
      <c r="D99" s="327">
        <f t="shared" si="1"/>
        <v>6.2417986488292046E-3</v>
      </c>
      <c r="E99" s="326"/>
    </row>
    <row r="100" spans="1:5" x14ac:dyDescent="0.2">
      <c r="A100" s="221" t="s">
        <v>2547</v>
      </c>
      <c r="B100" s="221" t="s">
        <v>2548</v>
      </c>
      <c r="C100" s="235">
        <v>3282967.17</v>
      </c>
      <c r="D100" s="327">
        <f t="shared" si="1"/>
        <v>7.1130114938350211E-4</v>
      </c>
      <c r="E100" s="326"/>
    </row>
    <row r="101" spans="1:5" x14ac:dyDescent="0.2">
      <c r="A101" s="221" t="s">
        <v>2549</v>
      </c>
      <c r="B101" s="221" t="s">
        <v>2550</v>
      </c>
      <c r="C101" s="235">
        <v>224356231.05000001</v>
      </c>
      <c r="D101" s="327">
        <f t="shared" si="1"/>
        <v>4.8609942394646478E-2</v>
      </c>
      <c r="E101" s="326"/>
    </row>
    <row r="102" spans="1:5" x14ac:dyDescent="0.2">
      <c r="A102" s="221" t="s">
        <v>2551</v>
      </c>
      <c r="B102" s="221" t="s">
        <v>2552</v>
      </c>
      <c r="C102" s="235">
        <v>19088764.93</v>
      </c>
      <c r="D102" s="327">
        <f t="shared" si="1"/>
        <v>4.1358502025533464E-3</v>
      </c>
      <c r="E102" s="326"/>
    </row>
    <row r="103" spans="1:5" x14ac:dyDescent="0.2">
      <c r="A103" s="221" t="s">
        <v>2553</v>
      </c>
      <c r="B103" s="221" t="s">
        <v>2554</v>
      </c>
      <c r="C103" s="235">
        <v>67424998.299999997</v>
      </c>
      <c r="D103" s="327">
        <f t="shared" si="1"/>
        <v>1.4608577029410463E-2</v>
      </c>
      <c r="E103" s="326"/>
    </row>
    <row r="104" spans="1:5" x14ac:dyDescent="0.2">
      <c r="A104" s="221" t="s">
        <v>2555</v>
      </c>
      <c r="B104" s="221" t="s">
        <v>2556</v>
      </c>
      <c r="C104" s="235">
        <v>4073571.76</v>
      </c>
      <c r="D104" s="327">
        <f t="shared" si="1"/>
        <v>8.8259678666971735E-4</v>
      </c>
      <c r="E104" s="326"/>
    </row>
    <row r="105" spans="1:5" x14ac:dyDescent="0.2">
      <c r="A105" s="221" t="s">
        <v>2557</v>
      </c>
      <c r="B105" s="221" t="s">
        <v>2558</v>
      </c>
      <c r="C105" s="235">
        <v>1687.8</v>
      </c>
      <c r="D105" s="327">
        <f t="shared" si="1"/>
        <v>3.6568567937567127E-7</v>
      </c>
      <c r="E105" s="326"/>
    </row>
    <row r="106" spans="1:5" x14ac:dyDescent="0.2">
      <c r="A106" s="221" t="s">
        <v>2559</v>
      </c>
      <c r="B106" s="221" t="s">
        <v>2560</v>
      </c>
      <c r="C106" s="235">
        <v>9682351.3300000001</v>
      </c>
      <c r="D106" s="327">
        <f t="shared" si="1"/>
        <v>2.0978180021714566E-3</v>
      </c>
      <c r="E106" s="326"/>
    </row>
    <row r="107" spans="1:5" x14ac:dyDescent="0.2">
      <c r="A107" s="221" t="s">
        <v>2561</v>
      </c>
      <c r="B107" s="221" t="s">
        <v>2562</v>
      </c>
      <c r="C107" s="235">
        <v>1365164.52</v>
      </c>
      <c r="D107" s="327">
        <f t="shared" si="1"/>
        <v>2.9578215129503625E-4</v>
      </c>
      <c r="E107" s="326"/>
    </row>
    <row r="108" spans="1:5" x14ac:dyDescent="0.2">
      <c r="A108" s="221" t="s">
        <v>2563</v>
      </c>
      <c r="B108" s="221" t="s">
        <v>2564</v>
      </c>
      <c r="C108" s="235">
        <v>503824.08</v>
      </c>
      <c r="D108" s="327">
        <f t="shared" si="1"/>
        <v>1.0916059425324243E-4</v>
      </c>
      <c r="E108" s="326"/>
    </row>
    <row r="109" spans="1:5" x14ac:dyDescent="0.2">
      <c r="A109" s="221" t="s">
        <v>2565</v>
      </c>
      <c r="B109" s="221" t="s">
        <v>2566</v>
      </c>
      <c r="C109" s="235">
        <v>876487.72</v>
      </c>
      <c r="D109" s="327">
        <f t="shared" si="1"/>
        <v>1.8990342893271308E-4</v>
      </c>
      <c r="E109" s="326"/>
    </row>
    <row r="110" spans="1:5" x14ac:dyDescent="0.2">
      <c r="A110" s="221" t="s">
        <v>2567</v>
      </c>
      <c r="B110" s="221" t="s">
        <v>2568</v>
      </c>
      <c r="C110" s="235">
        <v>553036.43000000005</v>
      </c>
      <c r="D110" s="327">
        <f t="shared" si="1"/>
        <v>1.1982314410714888E-4</v>
      </c>
      <c r="E110" s="326"/>
    </row>
    <row r="111" spans="1:5" x14ac:dyDescent="0.2">
      <c r="A111" s="221" t="s">
        <v>2569</v>
      </c>
      <c r="B111" s="221" t="s">
        <v>2570</v>
      </c>
      <c r="C111" s="235">
        <v>413448.38</v>
      </c>
      <c r="D111" s="327">
        <f t="shared" si="1"/>
        <v>8.957942394067467E-5</v>
      </c>
      <c r="E111" s="326"/>
    </row>
    <row r="112" spans="1:5" x14ac:dyDescent="0.2">
      <c r="A112" s="221" t="s">
        <v>2571</v>
      </c>
      <c r="B112" s="221" t="s">
        <v>2572</v>
      </c>
      <c r="C112" s="235">
        <v>46376.76</v>
      </c>
      <c r="D112" s="327">
        <f t="shared" si="1"/>
        <v>1.0048179279442148E-5</v>
      </c>
      <c r="E112" s="326"/>
    </row>
    <row r="113" spans="1:5" x14ac:dyDescent="0.2">
      <c r="A113" s="221" t="s">
        <v>2573</v>
      </c>
      <c r="B113" s="221" t="s">
        <v>2574</v>
      </c>
      <c r="C113" s="235">
        <v>5259280.96</v>
      </c>
      <c r="D113" s="327">
        <f t="shared" si="1"/>
        <v>1.1394974113550971E-3</v>
      </c>
      <c r="E113" s="326"/>
    </row>
    <row r="114" spans="1:5" x14ac:dyDescent="0.2">
      <c r="A114" s="221" t="s">
        <v>2575</v>
      </c>
      <c r="B114" s="221" t="s">
        <v>2576</v>
      </c>
      <c r="C114" s="235">
        <v>4701617.33</v>
      </c>
      <c r="D114" s="327">
        <f t="shared" si="1"/>
        <v>1.0186717190931863E-3</v>
      </c>
      <c r="E114" s="326"/>
    </row>
    <row r="115" spans="1:5" x14ac:dyDescent="0.2">
      <c r="A115" s="221" t="s">
        <v>2577</v>
      </c>
      <c r="B115" s="221" t="s">
        <v>2578</v>
      </c>
      <c r="C115" s="235">
        <v>16028207.029999999</v>
      </c>
      <c r="D115" s="327">
        <f t="shared" si="1"/>
        <v>3.4727371589877119E-3</v>
      </c>
      <c r="E115" s="326"/>
    </row>
    <row r="116" spans="1:5" x14ac:dyDescent="0.2">
      <c r="A116" s="221" t="s">
        <v>2579</v>
      </c>
      <c r="B116" s="221" t="s">
        <v>2580</v>
      </c>
      <c r="C116" s="235">
        <v>49741.51</v>
      </c>
      <c r="D116" s="327">
        <f t="shared" si="1"/>
        <v>1.0777199832635233E-5</v>
      </c>
      <c r="E116" s="326"/>
    </row>
    <row r="117" spans="1:5" x14ac:dyDescent="0.2">
      <c r="A117" s="221" t="s">
        <v>2581</v>
      </c>
      <c r="B117" s="221" t="s">
        <v>2582</v>
      </c>
      <c r="C117" s="235">
        <v>3984409.88</v>
      </c>
      <c r="D117" s="327">
        <f t="shared" si="1"/>
        <v>8.6327860758320704E-4</v>
      </c>
      <c r="E117" s="326"/>
    </row>
    <row r="118" spans="1:5" x14ac:dyDescent="0.2">
      <c r="A118" s="221" t="s">
        <v>2583</v>
      </c>
      <c r="B118" s="221" t="s">
        <v>2584</v>
      </c>
      <c r="C118" s="235">
        <v>1299497.99</v>
      </c>
      <c r="D118" s="327">
        <f t="shared" si="1"/>
        <v>2.8155457122909663E-4</v>
      </c>
      <c r="E118" s="326"/>
    </row>
    <row r="119" spans="1:5" x14ac:dyDescent="0.2">
      <c r="A119" s="221" t="s">
        <v>2585</v>
      </c>
      <c r="B119" s="221" t="s">
        <v>2586</v>
      </c>
      <c r="C119" s="235">
        <v>57728.42</v>
      </c>
      <c r="D119" s="327">
        <f t="shared" si="1"/>
        <v>1.2507676553492173E-5</v>
      </c>
      <c r="E119" s="326"/>
    </row>
    <row r="120" spans="1:5" x14ac:dyDescent="0.2">
      <c r="A120" s="221" t="s">
        <v>2587</v>
      </c>
      <c r="B120" s="221" t="s">
        <v>2588</v>
      </c>
      <c r="C120" s="235">
        <v>5176</v>
      </c>
      <c r="D120" s="327">
        <f t="shared" si="1"/>
        <v>1.1214534165472654E-6</v>
      </c>
      <c r="E120" s="326"/>
    </row>
    <row r="121" spans="1:5" x14ac:dyDescent="0.2">
      <c r="A121" s="221" t="s">
        <v>2589</v>
      </c>
      <c r="B121" s="221" t="s">
        <v>2590</v>
      </c>
      <c r="C121" s="235">
        <v>4586062.26</v>
      </c>
      <c r="D121" s="327">
        <f t="shared" si="1"/>
        <v>9.936350830709957E-4</v>
      </c>
      <c r="E121" s="326"/>
    </row>
    <row r="122" spans="1:5" x14ac:dyDescent="0.2">
      <c r="A122" s="221" t="s">
        <v>2591</v>
      </c>
      <c r="B122" s="221" t="s">
        <v>2592</v>
      </c>
      <c r="C122" s="235">
        <v>21305473.170000002</v>
      </c>
      <c r="D122" s="327">
        <f t="shared" si="1"/>
        <v>4.6161313133022798E-3</v>
      </c>
      <c r="E122" s="326"/>
    </row>
    <row r="123" spans="1:5" x14ac:dyDescent="0.2">
      <c r="A123" s="221" t="s">
        <v>2593</v>
      </c>
      <c r="B123" s="221" t="s">
        <v>2594</v>
      </c>
      <c r="C123" s="235">
        <v>13258802.560000001</v>
      </c>
      <c r="D123" s="327">
        <f t="shared" si="1"/>
        <v>2.8727066132607478E-3</v>
      </c>
      <c r="E123" s="326"/>
    </row>
    <row r="124" spans="1:5" x14ac:dyDescent="0.2">
      <c r="A124" s="221" t="s">
        <v>2595</v>
      </c>
      <c r="B124" s="221" t="s">
        <v>2596</v>
      </c>
      <c r="C124" s="235">
        <v>51459762.369999997</v>
      </c>
      <c r="D124" s="327">
        <f t="shared" si="1"/>
        <v>1.1149483447555428E-2</v>
      </c>
      <c r="E124" s="326"/>
    </row>
    <row r="125" spans="1:5" ht="30.6" x14ac:dyDescent="0.2">
      <c r="A125" s="221" t="s">
        <v>2597</v>
      </c>
      <c r="B125" s="221" t="s">
        <v>2598</v>
      </c>
      <c r="C125" s="235">
        <v>671289973.36000001</v>
      </c>
      <c r="D125" s="327">
        <f t="shared" si="1"/>
        <v>0.14544444244947735</v>
      </c>
      <c r="E125" s="326" t="s">
        <v>2665</v>
      </c>
    </row>
    <row r="126" spans="1:5" x14ac:dyDescent="0.2">
      <c r="A126" s="221" t="s">
        <v>2599</v>
      </c>
      <c r="B126" s="221" t="s">
        <v>2600</v>
      </c>
      <c r="C126" s="235">
        <v>40149702.869999997</v>
      </c>
      <c r="D126" s="327">
        <f t="shared" si="1"/>
        <v>8.698999508678331E-3</v>
      </c>
      <c r="E126" s="326"/>
    </row>
    <row r="127" spans="1:5" x14ac:dyDescent="0.2">
      <c r="A127" s="221" t="s">
        <v>2601</v>
      </c>
      <c r="B127" s="221" t="s">
        <v>2602</v>
      </c>
      <c r="C127" s="235">
        <v>10011693.59</v>
      </c>
      <c r="D127" s="327">
        <f t="shared" si="1"/>
        <v>2.1691746487499724E-3</v>
      </c>
      <c r="E127" s="326"/>
    </row>
    <row r="128" spans="1:5" x14ac:dyDescent="0.2">
      <c r="A128" s="221" t="s">
        <v>2603</v>
      </c>
      <c r="B128" s="221" t="s">
        <v>2604</v>
      </c>
      <c r="C128" s="235">
        <v>66671987.579999998</v>
      </c>
      <c r="D128" s="327">
        <f t="shared" si="1"/>
        <v>1.4445426634387141E-2</v>
      </c>
      <c r="E128" s="326"/>
    </row>
    <row r="129" spans="1:5" x14ac:dyDescent="0.2">
      <c r="A129" s="221" t="s">
        <v>2605</v>
      </c>
      <c r="B129" s="221" t="s">
        <v>2606</v>
      </c>
      <c r="C129" s="235">
        <v>39479829.409999996</v>
      </c>
      <c r="D129" s="327">
        <f t="shared" si="1"/>
        <v>8.5538619738307013E-3</v>
      </c>
      <c r="E129" s="326"/>
    </row>
    <row r="130" spans="1:5" x14ac:dyDescent="0.2">
      <c r="A130" s="221" t="s">
        <v>2607</v>
      </c>
      <c r="B130" s="221" t="s">
        <v>2608</v>
      </c>
      <c r="C130" s="235">
        <v>12518322.699999999</v>
      </c>
      <c r="D130" s="327">
        <f t="shared" si="1"/>
        <v>2.7122712058261569E-3</v>
      </c>
      <c r="E130" s="326"/>
    </row>
    <row r="131" spans="1:5" x14ac:dyDescent="0.2">
      <c r="A131" s="221" t="s">
        <v>2609</v>
      </c>
      <c r="B131" s="221" t="s">
        <v>2610</v>
      </c>
      <c r="C131" s="235">
        <v>8884265.6099999994</v>
      </c>
      <c r="D131" s="327">
        <f t="shared" si="1"/>
        <v>1.9249014725362973E-3</v>
      </c>
      <c r="E131" s="326"/>
    </row>
    <row r="132" spans="1:5" x14ac:dyDescent="0.2">
      <c r="A132" s="221" t="s">
        <v>2611</v>
      </c>
      <c r="B132" s="221" t="s">
        <v>2612</v>
      </c>
      <c r="C132" s="235">
        <v>2500000</v>
      </c>
      <c r="D132" s="327">
        <f t="shared" si="1"/>
        <v>5.4166026687947524E-4</v>
      </c>
      <c r="E132" s="326"/>
    </row>
    <row r="133" spans="1:5" x14ac:dyDescent="0.2">
      <c r="A133" s="221" t="s">
        <v>2613</v>
      </c>
      <c r="B133" s="221" t="s">
        <v>2614</v>
      </c>
      <c r="C133" s="235">
        <v>13138557.550000001</v>
      </c>
      <c r="D133" s="327">
        <f t="shared" si="1"/>
        <v>2.8466538355777374E-3</v>
      </c>
      <c r="E133" s="326"/>
    </row>
    <row r="134" spans="1:5" x14ac:dyDescent="0.2">
      <c r="A134" s="221" t="s">
        <v>2615</v>
      </c>
      <c r="B134" s="221" t="s">
        <v>2616</v>
      </c>
      <c r="C134" s="235">
        <v>5965927.8099999996</v>
      </c>
      <c r="D134" s="327">
        <f t="shared" si="1"/>
        <v>1.2926024198993131E-3</v>
      </c>
      <c r="E134" s="326"/>
    </row>
    <row r="135" spans="1:5" x14ac:dyDescent="0.2">
      <c r="A135" s="221" t="s">
        <v>2617</v>
      </c>
      <c r="B135" s="221" t="s">
        <v>2618</v>
      </c>
      <c r="C135" s="235">
        <v>839388.34</v>
      </c>
      <c r="D135" s="327">
        <f t="shared" si="1"/>
        <v>1.8186532490396785E-4</v>
      </c>
      <c r="E135" s="326"/>
    </row>
    <row r="136" spans="1:5" x14ac:dyDescent="0.2">
      <c r="A136" s="221" t="s">
        <v>2619</v>
      </c>
      <c r="B136" s="221" t="s">
        <v>2620</v>
      </c>
      <c r="C136" s="235">
        <v>15786260</v>
      </c>
      <c r="D136" s="327">
        <f t="shared" si="1"/>
        <v>3.4203159218515137E-3</v>
      </c>
      <c r="E136" s="326"/>
    </row>
    <row r="137" spans="1:5" x14ac:dyDescent="0.2">
      <c r="A137" s="221" t="s">
        <v>2621</v>
      </c>
      <c r="B137" s="221" t="s">
        <v>2622</v>
      </c>
      <c r="C137" s="235">
        <v>21976.5</v>
      </c>
      <c r="D137" s="327">
        <f t="shared" ref="D137:D157" si="2">C137/$C$158</f>
        <v>4.7615187420307148E-6</v>
      </c>
      <c r="E137" s="326"/>
    </row>
    <row r="138" spans="1:5" x14ac:dyDescent="0.2">
      <c r="A138" s="221" t="s">
        <v>2623</v>
      </c>
      <c r="B138" s="221" t="s">
        <v>2624</v>
      </c>
      <c r="C138" s="235">
        <v>102391789.91</v>
      </c>
      <c r="D138" s="327">
        <f t="shared" si="2"/>
        <v>2.2184625699567102E-2</v>
      </c>
      <c r="E138" s="326"/>
    </row>
    <row r="139" spans="1:5" x14ac:dyDescent="0.2">
      <c r="A139" s="221" t="s">
        <v>2625</v>
      </c>
      <c r="B139" s="221" t="s">
        <v>2626</v>
      </c>
      <c r="C139" s="235">
        <v>88947.18</v>
      </c>
      <c r="D139" s="327">
        <f t="shared" si="2"/>
        <v>1.9271661302790684E-5</v>
      </c>
      <c r="E139" s="326"/>
    </row>
    <row r="140" spans="1:5" x14ac:dyDescent="0.2">
      <c r="A140" s="221" t="s">
        <v>2627</v>
      </c>
      <c r="B140" s="221" t="s">
        <v>2628</v>
      </c>
      <c r="C140" s="235">
        <v>400746.4</v>
      </c>
      <c r="D140" s="327">
        <f t="shared" si="2"/>
        <v>8.6827360789995577E-5</v>
      </c>
      <c r="E140" s="326"/>
    </row>
    <row r="141" spans="1:5" x14ac:dyDescent="0.2">
      <c r="A141" s="221" t="s">
        <v>2629</v>
      </c>
      <c r="B141" s="221" t="s">
        <v>2630</v>
      </c>
      <c r="C141" s="235">
        <v>20739217.84</v>
      </c>
      <c r="D141" s="327">
        <f t="shared" si="2"/>
        <v>4.4934441080343888E-3</v>
      </c>
      <c r="E141" s="326"/>
    </row>
    <row r="142" spans="1:5" x14ac:dyDescent="0.2">
      <c r="A142" s="221" t="s">
        <v>2631</v>
      </c>
      <c r="B142" s="221" t="s">
        <v>2632</v>
      </c>
      <c r="C142" s="235">
        <v>226859.28</v>
      </c>
      <c r="D142" s="327">
        <f t="shared" si="2"/>
        <v>4.9152263259554232E-5</v>
      </c>
      <c r="E142" s="326"/>
    </row>
    <row r="143" spans="1:5" x14ac:dyDescent="0.2">
      <c r="A143" s="221" t="s">
        <v>2633</v>
      </c>
      <c r="B143" s="221" t="s">
        <v>2634</v>
      </c>
      <c r="C143" s="235">
        <v>294913.58</v>
      </c>
      <c r="D143" s="327">
        <f t="shared" si="2"/>
        <v>6.3897187379672584E-5</v>
      </c>
      <c r="E143" s="326"/>
    </row>
    <row r="144" spans="1:5" x14ac:dyDescent="0.2">
      <c r="A144" s="221" t="s">
        <v>2635</v>
      </c>
      <c r="B144" s="221" t="s">
        <v>2636</v>
      </c>
      <c r="C144" s="235">
        <v>45013966.509999998</v>
      </c>
      <c r="D144" s="327">
        <f t="shared" si="2"/>
        <v>9.7529108452441421E-3</v>
      </c>
      <c r="E144" s="326"/>
    </row>
    <row r="145" spans="1:5" x14ac:dyDescent="0.2">
      <c r="A145" s="221" t="s">
        <v>2637</v>
      </c>
      <c r="B145" s="221" t="s">
        <v>967</v>
      </c>
      <c r="C145" s="235">
        <v>10988441.92</v>
      </c>
      <c r="D145" s="327">
        <f t="shared" si="2"/>
        <v>2.3808009531907249E-3</v>
      </c>
      <c r="E145" s="326"/>
    </row>
    <row r="146" spans="1:5" x14ac:dyDescent="0.2">
      <c r="A146" s="221" t="s">
        <v>2638</v>
      </c>
      <c r="B146" s="221" t="s">
        <v>2639</v>
      </c>
      <c r="C146" s="235">
        <v>14114697.640000001</v>
      </c>
      <c r="D146" s="327">
        <f t="shared" si="2"/>
        <v>3.0581483562421995E-3</v>
      </c>
      <c r="E146" s="326"/>
    </row>
    <row r="147" spans="1:5" x14ac:dyDescent="0.2">
      <c r="A147" s="221" t="s">
        <v>2640</v>
      </c>
      <c r="B147" s="221" t="s">
        <v>2641</v>
      </c>
      <c r="C147" s="235">
        <v>218084.5</v>
      </c>
      <c r="D147" s="327">
        <f t="shared" si="2"/>
        <v>4.7251083388910766E-5</v>
      </c>
      <c r="E147" s="326"/>
    </row>
    <row r="148" spans="1:5" x14ac:dyDescent="0.2">
      <c r="A148" s="221" t="s">
        <v>2642</v>
      </c>
      <c r="B148" s="221" t="s">
        <v>2643</v>
      </c>
      <c r="C148" s="235">
        <v>10594027.609999999</v>
      </c>
      <c r="D148" s="327">
        <f t="shared" si="2"/>
        <v>2.2953455290244513E-3</v>
      </c>
      <c r="E148" s="326"/>
    </row>
    <row r="149" spans="1:5" x14ac:dyDescent="0.2">
      <c r="A149" s="221" t="s">
        <v>2644</v>
      </c>
      <c r="B149" s="221" t="s">
        <v>2645</v>
      </c>
      <c r="C149" s="235">
        <v>9120109.1500000004</v>
      </c>
      <c r="D149" s="327">
        <f t="shared" si="2"/>
        <v>1.9760003024635775E-3</v>
      </c>
      <c r="E149" s="326"/>
    </row>
    <row r="150" spans="1:5" x14ac:dyDescent="0.2">
      <c r="A150" s="221" t="s">
        <v>2646</v>
      </c>
      <c r="B150" s="221" t="s">
        <v>2647</v>
      </c>
      <c r="C150" s="235">
        <v>4.7699999999999996</v>
      </c>
      <c r="D150" s="327">
        <f t="shared" si="2"/>
        <v>1.0334877892060385E-9</v>
      </c>
      <c r="E150" s="326"/>
    </row>
    <row r="151" spans="1:5" x14ac:dyDescent="0.2">
      <c r="A151" s="221" t="s">
        <v>2648</v>
      </c>
      <c r="B151" s="221" t="s">
        <v>2649</v>
      </c>
      <c r="C151" s="235">
        <v>1635528.86</v>
      </c>
      <c r="D151" s="327">
        <f t="shared" si="2"/>
        <v>3.5436039951867353E-4</v>
      </c>
      <c r="E151" s="326"/>
    </row>
    <row r="152" spans="1:5" x14ac:dyDescent="0.2">
      <c r="A152" s="221" t="s">
        <v>2650</v>
      </c>
      <c r="B152" s="221" t="s">
        <v>2651</v>
      </c>
      <c r="C152" s="235">
        <v>79276977.269999996</v>
      </c>
      <c r="D152" s="327">
        <f t="shared" si="2"/>
        <v>1.7176475466186513E-2</v>
      </c>
      <c r="E152" s="326"/>
    </row>
    <row r="153" spans="1:5" x14ac:dyDescent="0.2">
      <c r="A153" s="221" t="s">
        <v>2652</v>
      </c>
      <c r="B153" s="221" t="s">
        <v>2653</v>
      </c>
      <c r="C153" s="235">
        <v>15021775.529999999</v>
      </c>
      <c r="D153" s="327">
        <f t="shared" si="2"/>
        <v>3.2546795770333477E-3</v>
      </c>
      <c r="E153" s="326"/>
    </row>
    <row r="154" spans="1:5" x14ac:dyDescent="0.2">
      <c r="A154" s="221" t="s">
        <v>2654</v>
      </c>
      <c r="B154" s="221" t="s">
        <v>2655</v>
      </c>
      <c r="C154" s="235">
        <v>421035817.19999999</v>
      </c>
      <c r="D154" s="327">
        <f t="shared" si="2"/>
        <v>9.1223349244147975E-2</v>
      </c>
      <c r="E154" s="326"/>
    </row>
    <row r="155" spans="1:5" x14ac:dyDescent="0.2">
      <c r="A155" s="221" t="s">
        <v>2656</v>
      </c>
      <c r="B155" s="221" t="s">
        <v>2657</v>
      </c>
      <c r="C155" s="235">
        <v>11576864.380000001</v>
      </c>
      <c r="D155" s="327">
        <f t="shared" si="2"/>
        <v>2.5082909798793164E-3</v>
      </c>
      <c r="E155" s="326"/>
    </row>
    <row r="156" spans="1:5" x14ac:dyDescent="0.2">
      <c r="A156" s="221" t="s">
        <v>2658</v>
      </c>
      <c r="B156" s="221" t="s">
        <v>2659</v>
      </c>
      <c r="C156" s="235">
        <v>687931.68</v>
      </c>
      <c r="D156" s="327">
        <f t="shared" si="2"/>
        <v>1.490501029534583E-4</v>
      </c>
      <c r="E156" s="326"/>
    </row>
    <row r="157" spans="1:5" x14ac:dyDescent="0.2">
      <c r="A157" s="221" t="s">
        <v>2660</v>
      </c>
      <c r="B157" s="221" t="s">
        <v>2661</v>
      </c>
      <c r="C157" s="235">
        <v>5342617.71</v>
      </c>
      <c r="D157" s="327">
        <f t="shared" si="2"/>
        <v>1.1575534938534442E-3</v>
      </c>
      <c r="E157" s="326"/>
    </row>
    <row r="158" spans="1:5" x14ac:dyDescent="0.2">
      <c r="A158" s="234"/>
      <c r="B158" s="234" t="s">
        <v>358</v>
      </c>
      <c r="C158" s="233">
        <f>SUM(C8:C157)</f>
        <v>4615439146.7600021</v>
      </c>
      <c r="D158" s="429">
        <f>SUM(D8:D157)</f>
        <v>0.99999999999999956</v>
      </c>
      <c r="E158" s="291"/>
    </row>
    <row r="159" spans="1:5" x14ac:dyDescent="0.2">
      <c r="A159" s="325"/>
      <c r="B159" s="325"/>
      <c r="C159" s="324"/>
      <c r="D159" s="323"/>
      <c r="E159" s="322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3" width="17.6640625" style="36" customWidth="1"/>
    <col min="4" max="4" width="17.6640625" style="63" customWidth="1"/>
    <col min="5" max="5" width="17.6640625" style="64" customWidth="1"/>
    <col min="6" max="8" width="11.44140625" style="60"/>
    <col min="9" max="16384" width="11.44140625" style="6"/>
  </cols>
  <sheetData>
    <row r="2" spans="1:5" ht="15" customHeight="1" x14ac:dyDescent="0.2">
      <c r="A2" s="450" t="s">
        <v>142</v>
      </c>
      <c r="B2" s="451"/>
      <c r="C2" s="122"/>
      <c r="D2" s="123"/>
      <c r="E2" s="123"/>
    </row>
    <row r="3" spans="1:5" ht="10.8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233</v>
      </c>
      <c r="B4" s="94"/>
      <c r="C4" s="124"/>
      <c r="D4" s="125"/>
      <c r="E4" s="126"/>
    </row>
    <row r="5" spans="1:5" ht="14.1" customHeight="1" x14ac:dyDescent="0.2">
      <c r="A5" s="139" t="s">
        <v>143</v>
      </c>
      <c r="B5" s="12"/>
      <c r="C5" s="22"/>
      <c r="D5" s="35"/>
      <c r="E5" s="127"/>
    </row>
    <row r="6" spans="1:5" ht="14.1" customHeight="1" x14ac:dyDescent="0.2">
      <c r="A6" s="139" t="s">
        <v>172</v>
      </c>
      <c r="B6" s="105"/>
      <c r="C6" s="105"/>
      <c r="D6" s="105"/>
      <c r="E6" s="106"/>
    </row>
    <row r="7" spans="1:5" ht="14.1" customHeight="1" x14ac:dyDescent="0.2">
      <c r="A7" s="156" t="s">
        <v>205</v>
      </c>
      <c r="B7" s="12"/>
      <c r="C7" s="22"/>
      <c r="D7" s="35"/>
      <c r="E7" s="127"/>
    </row>
    <row r="8" spans="1:5" ht="14.1" customHeight="1" thickBot="1" x14ac:dyDescent="0.25">
      <c r="A8" s="151" t="s">
        <v>206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9"/>
  <sheetViews>
    <sheetView zoomScaleNormal="100" zoomScaleSheetLayoutView="100" workbookViewId="0">
      <selection sqref="A1:G9"/>
    </sheetView>
  </sheetViews>
  <sheetFormatPr baseColWidth="10" defaultColWidth="11.44140625" defaultRowHeight="10.199999999999999" x14ac:dyDescent="0.2"/>
  <cols>
    <col min="1" max="1" width="23" style="89" customWidth="1"/>
    <col min="2" max="2" width="28.6640625" style="89" bestFit="1" customWidth="1"/>
    <col min="3" max="4" width="13.88671875" style="7" bestFit="1" customWidth="1"/>
    <col min="5" max="5" width="13" style="7" bestFit="1" customWidth="1"/>
    <col min="6" max="7" width="17.6640625" style="89" customWidth="1"/>
    <col min="8" max="16384" width="11.441406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36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00" t="s">
        <v>366</v>
      </c>
      <c r="B5" s="200"/>
      <c r="C5" s="13"/>
      <c r="D5" s="13"/>
      <c r="E5" s="13"/>
      <c r="G5" s="189" t="s">
        <v>365</v>
      </c>
    </row>
    <row r="6" spans="1:7" s="24" customFormat="1" x14ac:dyDescent="0.2">
      <c r="A6" s="261"/>
      <c r="B6" s="261"/>
      <c r="C6" s="23"/>
      <c r="D6" s="313"/>
      <c r="E6" s="313"/>
    </row>
    <row r="7" spans="1:7" ht="15" customHeight="1" x14ac:dyDescent="0.2">
      <c r="A7" s="211" t="s">
        <v>45</v>
      </c>
      <c r="B7" s="210" t="s">
        <v>46</v>
      </c>
      <c r="C7" s="272" t="s">
        <v>47</v>
      </c>
      <c r="D7" s="272" t="s">
        <v>48</v>
      </c>
      <c r="E7" s="335" t="s">
        <v>364</v>
      </c>
      <c r="F7" s="294" t="s">
        <v>240</v>
      </c>
      <c r="G7" s="294" t="s">
        <v>336</v>
      </c>
    </row>
    <row r="8" spans="1:7" ht="20.399999999999999" x14ac:dyDescent="0.2">
      <c r="A8" s="221" t="s">
        <v>2662</v>
      </c>
      <c r="B8" s="221" t="s">
        <v>2663</v>
      </c>
      <c r="C8" s="235">
        <v>11431325361.549999</v>
      </c>
      <c r="D8" s="235">
        <v>15666739471.98</v>
      </c>
      <c r="E8" s="235">
        <f>D8-C8</f>
        <v>4235414110.4300003</v>
      </c>
      <c r="F8" s="293"/>
      <c r="G8" s="266"/>
    </row>
    <row r="9" spans="1:7" x14ac:dyDescent="0.2">
      <c r="A9" s="264"/>
      <c r="B9" s="234" t="s">
        <v>363</v>
      </c>
      <c r="C9" s="222">
        <f>SUM(C8:C8)</f>
        <v>11431325361.549999</v>
      </c>
      <c r="D9" s="222">
        <f>SUM(D8:D8)</f>
        <v>15666739471.98</v>
      </c>
      <c r="E9" s="202">
        <f>SUM(E8:E8)</f>
        <v>4235414110.4300003</v>
      </c>
      <c r="F9" s="334"/>
      <c r="G9" s="334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5.6640625" style="7" customWidth="1"/>
    <col min="6" max="7" width="15.6640625" style="6" customWidth="1"/>
    <col min="8" max="16384" width="11.44140625" style="6"/>
  </cols>
  <sheetData>
    <row r="2" spans="1:7" ht="15" customHeight="1" x14ac:dyDescent="0.2">
      <c r="A2" s="450" t="s">
        <v>142</v>
      </c>
      <c r="B2" s="451"/>
      <c r="C2" s="88"/>
      <c r="D2" s="88"/>
      <c r="E2" s="88"/>
      <c r="F2" s="88"/>
      <c r="G2" s="88"/>
    </row>
    <row r="3" spans="1:7" ht="10.8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233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143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207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168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208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209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210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0"/>
  <sheetViews>
    <sheetView zoomScaleNormal="100" zoomScaleSheetLayoutView="100" workbookViewId="0">
      <selection sqref="A1:F10"/>
    </sheetView>
  </sheetViews>
  <sheetFormatPr baseColWidth="10" defaultColWidth="11.44140625" defaultRowHeight="10.199999999999999" x14ac:dyDescent="0.2"/>
  <cols>
    <col min="1" max="1" width="22.109375" style="89" customWidth="1"/>
    <col min="2" max="2" width="30.6640625" style="89" bestFit="1" customWidth="1"/>
    <col min="3" max="4" width="13" style="7" bestFit="1" customWidth="1"/>
    <col min="5" max="5" width="12.33203125" style="7" bestFit="1" customWidth="1"/>
    <col min="6" max="6" width="17.6640625" style="89" customWidth="1"/>
    <col min="7" max="16384" width="11.44140625" style="89"/>
  </cols>
  <sheetData>
    <row r="1" spans="1:6" s="12" customFormat="1" ht="11.25" x14ac:dyDescent="0.2">
      <c r="A1" s="21" t="s">
        <v>43</v>
      </c>
      <c r="B1" s="21"/>
      <c r="C1" s="13"/>
      <c r="D1" s="13"/>
      <c r="E1" s="13"/>
      <c r="F1" s="5"/>
    </row>
    <row r="2" spans="1:6" s="12" customFormat="1" ht="11.25" x14ac:dyDescent="0.2">
      <c r="A2" s="21" t="s">
        <v>0</v>
      </c>
      <c r="B2" s="21"/>
      <c r="C2" s="13"/>
      <c r="D2" s="13"/>
      <c r="E2" s="13"/>
    </row>
    <row r="3" spans="1:6" s="12" customFormat="1" ht="11.25" x14ac:dyDescent="0.2">
      <c r="C3" s="13"/>
      <c r="D3" s="13"/>
      <c r="E3" s="13"/>
    </row>
    <row r="4" spans="1:6" s="12" customFormat="1" ht="11.25" x14ac:dyDescent="0.2">
      <c r="C4" s="13"/>
      <c r="D4" s="13"/>
      <c r="E4" s="13"/>
    </row>
    <row r="5" spans="1:6" s="12" customFormat="1" ht="11.25" x14ac:dyDescent="0.2">
      <c r="A5" s="200" t="s">
        <v>369</v>
      </c>
      <c r="B5" s="200"/>
      <c r="C5" s="13"/>
      <c r="D5" s="13"/>
      <c r="E5" s="13"/>
      <c r="F5" s="189" t="s">
        <v>368</v>
      </c>
    </row>
    <row r="6" spans="1:6" s="24" customFormat="1" ht="11.25" x14ac:dyDescent="0.2">
      <c r="A6" s="261"/>
      <c r="B6" s="261"/>
      <c r="C6" s="23"/>
      <c r="D6" s="313"/>
      <c r="E6" s="313"/>
    </row>
    <row r="7" spans="1:6" ht="11.25" x14ac:dyDescent="0.2">
      <c r="A7" s="211" t="s">
        <v>45</v>
      </c>
      <c r="B7" s="210" t="s">
        <v>46</v>
      </c>
      <c r="C7" s="272" t="s">
        <v>47</v>
      </c>
      <c r="D7" s="272" t="s">
        <v>48</v>
      </c>
      <c r="E7" s="335" t="s">
        <v>364</v>
      </c>
      <c r="F7" s="335" t="s">
        <v>336</v>
      </c>
    </row>
    <row r="8" spans="1:6" ht="11.25" x14ac:dyDescent="0.2">
      <c r="A8" s="221" t="s">
        <v>2666</v>
      </c>
      <c r="B8" s="221" t="s">
        <v>2667</v>
      </c>
      <c r="C8" s="219">
        <v>1340485239.26</v>
      </c>
      <c r="D8" s="219">
        <v>1141159533.8499994</v>
      </c>
      <c r="E8" s="235">
        <f>D8-C8</f>
        <v>-199325705.41000056</v>
      </c>
      <c r="F8" s="337"/>
    </row>
    <row r="9" spans="1:6" ht="20.399999999999999" x14ac:dyDescent="0.2">
      <c r="A9" s="221" t="s">
        <v>2668</v>
      </c>
      <c r="B9" s="221" t="s">
        <v>2669</v>
      </c>
      <c r="C9" s="219">
        <v>-14247586.279999999</v>
      </c>
      <c r="D9" s="219">
        <v>865003326.11999977</v>
      </c>
      <c r="E9" s="235">
        <f>D9-C9</f>
        <v>879250912.39999974</v>
      </c>
      <c r="F9" s="337"/>
    </row>
    <row r="10" spans="1:6" ht="11.25" x14ac:dyDescent="0.2">
      <c r="A10" s="234"/>
      <c r="B10" s="234" t="s">
        <v>367</v>
      </c>
      <c r="C10" s="233">
        <f>SUM(C8:C9)</f>
        <v>1326237652.98</v>
      </c>
      <c r="D10" s="233">
        <f>SUM(D8:D9)</f>
        <v>2006162859.9699993</v>
      </c>
      <c r="E10" s="233">
        <f>SUM(E8:E9)</f>
        <v>679925206.98999918</v>
      </c>
      <c r="F10" s="234"/>
    </row>
  </sheetData>
  <protectedRanges>
    <protectedRange sqref="F10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2" spans="1:6" ht="15" customHeight="1" x14ac:dyDescent="0.2">
      <c r="A2" s="450" t="s">
        <v>142</v>
      </c>
      <c r="B2" s="451"/>
      <c r="C2" s="88"/>
      <c r="D2" s="88"/>
      <c r="E2" s="88"/>
      <c r="F2" s="88"/>
    </row>
    <row r="3" spans="1:6" ht="10.8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233</v>
      </c>
      <c r="B4" s="94"/>
      <c r="C4" s="94"/>
      <c r="D4" s="94"/>
      <c r="E4" s="94"/>
      <c r="F4" s="95"/>
    </row>
    <row r="5" spans="1:6" ht="14.1" customHeight="1" x14ac:dyDescent="0.2">
      <c r="A5" s="139" t="s">
        <v>143</v>
      </c>
      <c r="B5" s="12"/>
      <c r="C5" s="12"/>
      <c r="D5" s="12"/>
      <c r="E5" s="12"/>
      <c r="F5" s="96"/>
    </row>
    <row r="6" spans="1:6" ht="14.1" customHeight="1" x14ac:dyDescent="0.2">
      <c r="A6" s="168" t="s">
        <v>207</v>
      </c>
      <c r="B6" s="131"/>
      <c r="C6" s="131"/>
      <c r="D6" s="131"/>
      <c r="E6" s="131"/>
      <c r="F6" s="132"/>
    </row>
    <row r="7" spans="1:6" ht="14.1" customHeight="1" x14ac:dyDescent="0.2">
      <c r="A7" s="139" t="s">
        <v>168</v>
      </c>
      <c r="B7" s="92"/>
      <c r="C7" s="92"/>
      <c r="D7" s="92"/>
      <c r="E7" s="92"/>
      <c r="F7" s="93"/>
    </row>
    <row r="8" spans="1:6" ht="14.1" customHeight="1" x14ac:dyDescent="0.2">
      <c r="A8" s="139" t="s">
        <v>208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3"/>
  <sheetViews>
    <sheetView zoomScaleNormal="100" zoomScaleSheetLayoutView="100" workbookViewId="0">
      <selection sqref="A1:E22"/>
    </sheetView>
  </sheetViews>
  <sheetFormatPr baseColWidth="10" defaultColWidth="11.44140625" defaultRowHeight="10.199999999999999" x14ac:dyDescent="0.2"/>
  <cols>
    <col min="1" max="1" width="23.44140625" style="60" customWidth="1"/>
    <col min="2" max="2" width="23" style="60" bestFit="1" customWidth="1"/>
    <col min="3" max="4" width="13" style="36" bestFit="1" customWidth="1"/>
    <col min="5" max="5" width="14.44140625" style="36" bestFit="1" customWidth="1"/>
    <col min="6" max="16384" width="11.44140625" style="89"/>
  </cols>
  <sheetData>
    <row r="1" spans="1:5" s="12" customFormat="1" x14ac:dyDescent="0.2">
      <c r="A1" s="21" t="s">
        <v>43</v>
      </c>
      <c r="B1" s="21"/>
      <c r="C1" s="22"/>
      <c r="D1" s="22"/>
      <c r="E1" s="243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x14ac:dyDescent="0.2">
      <c r="A5" s="288" t="s">
        <v>372</v>
      </c>
      <c r="C5" s="22"/>
      <c r="D5" s="22"/>
      <c r="E5" s="341" t="s">
        <v>371</v>
      </c>
    </row>
    <row r="6" spans="1:5" s="24" customFormat="1" x14ac:dyDescent="0.2">
      <c r="A6" s="207"/>
      <c r="B6" s="207"/>
      <c r="C6" s="340"/>
      <c r="D6" s="339"/>
      <c r="E6" s="339"/>
    </row>
    <row r="7" spans="1:5" x14ac:dyDescent="0.2">
      <c r="A7" s="211" t="s">
        <v>45</v>
      </c>
      <c r="B7" s="210" t="s">
        <v>46</v>
      </c>
      <c r="C7" s="272" t="s">
        <v>47</v>
      </c>
      <c r="D7" s="272" t="s">
        <v>48</v>
      </c>
      <c r="E7" s="272" t="s">
        <v>49</v>
      </c>
    </row>
    <row r="8" spans="1:5" x14ac:dyDescent="0.2">
      <c r="A8" s="266" t="s">
        <v>2670</v>
      </c>
      <c r="B8" s="266" t="s">
        <v>2671</v>
      </c>
      <c r="C8" s="235">
        <v>922000</v>
      </c>
      <c r="D8" s="235">
        <v>927618.66</v>
      </c>
      <c r="E8" s="235">
        <f>D8-C8</f>
        <v>5618.6600000000326</v>
      </c>
    </row>
    <row r="9" spans="1:5" x14ac:dyDescent="0.2">
      <c r="A9" s="266" t="s">
        <v>2672</v>
      </c>
      <c r="B9" s="266" t="s">
        <v>2673</v>
      </c>
      <c r="C9" s="235">
        <v>10751696.76</v>
      </c>
      <c r="D9" s="235">
        <v>7752033.6699999999</v>
      </c>
      <c r="E9" s="235">
        <f t="shared" ref="E9:E21" si="0">D9-C9</f>
        <v>-2999663.09</v>
      </c>
    </row>
    <row r="10" spans="1:5" x14ac:dyDescent="0.2">
      <c r="A10" s="266" t="s">
        <v>2674</v>
      </c>
      <c r="B10" s="266" t="s">
        <v>2675</v>
      </c>
      <c r="C10" s="235">
        <v>119762681.34999999</v>
      </c>
      <c r="D10" s="235">
        <v>240773158.81</v>
      </c>
      <c r="E10" s="235">
        <f t="shared" si="0"/>
        <v>121010477.46000001</v>
      </c>
    </row>
    <row r="11" spans="1:5" x14ac:dyDescent="0.2">
      <c r="A11" s="266" t="s">
        <v>2676</v>
      </c>
      <c r="B11" s="266" t="s">
        <v>2677</v>
      </c>
      <c r="C11" s="235">
        <v>4212533.3600000003</v>
      </c>
      <c r="D11" s="235">
        <v>14166357.289999999</v>
      </c>
      <c r="E11" s="235">
        <f t="shared" si="0"/>
        <v>9953823.9299999997</v>
      </c>
    </row>
    <row r="12" spans="1:5" x14ac:dyDescent="0.2">
      <c r="A12" s="266" t="s">
        <v>2678</v>
      </c>
      <c r="B12" s="266" t="s">
        <v>2679</v>
      </c>
      <c r="C12" s="235">
        <v>124480902.95</v>
      </c>
      <c r="D12" s="235">
        <v>44652136.729999997</v>
      </c>
      <c r="E12" s="235">
        <f t="shared" si="0"/>
        <v>-79828766.219999999</v>
      </c>
    </row>
    <row r="13" spans="1:5" x14ac:dyDescent="0.2">
      <c r="A13" s="266" t="s">
        <v>2680</v>
      </c>
      <c r="B13" s="266" t="s">
        <v>2681</v>
      </c>
      <c r="C13" s="235">
        <v>165329040.33000001</v>
      </c>
      <c r="D13" s="235">
        <v>212123207.38</v>
      </c>
      <c r="E13" s="235">
        <f t="shared" si="0"/>
        <v>46794167.049999982</v>
      </c>
    </row>
    <row r="14" spans="1:5" x14ac:dyDescent="0.2">
      <c r="A14" s="266" t="s">
        <v>2682</v>
      </c>
      <c r="B14" s="266" t="s">
        <v>2683</v>
      </c>
      <c r="C14" s="235">
        <v>2080403.97</v>
      </c>
      <c r="D14" s="235">
        <v>1248557.2</v>
      </c>
      <c r="E14" s="235">
        <f t="shared" si="0"/>
        <v>-831846.77</v>
      </c>
    </row>
    <row r="15" spans="1:5" x14ac:dyDescent="0.2">
      <c r="A15" s="266" t="s">
        <v>2684</v>
      </c>
      <c r="B15" s="266" t="s">
        <v>2685</v>
      </c>
      <c r="C15" s="235">
        <v>2238592.0299999998</v>
      </c>
      <c r="D15" s="235">
        <v>210602703.38999999</v>
      </c>
      <c r="E15" s="235">
        <f t="shared" si="0"/>
        <v>208364111.35999998</v>
      </c>
    </row>
    <row r="16" spans="1:5" x14ac:dyDescent="0.2">
      <c r="A16" s="266" t="s">
        <v>2686</v>
      </c>
      <c r="B16" s="266" t="s">
        <v>2687</v>
      </c>
      <c r="C16" s="235">
        <v>297253081.95999998</v>
      </c>
      <c r="D16" s="235">
        <v>241491434.37</v>
      </c>
      <c r="E16" s="235">
        <f t="shared" si="0"/>
        <v>-55761647.589999974</v>
      </c>
    </row>
    <row r="17" spans="1:5" x14ac:dyDescent="0.2">
      <c r="A17" s="266" t="s">
        <v>2688</v>
      </c>
      <c r="B17" s="266" t="s">
        <v>2689</v>
      </c>
      <c r="C17" s="235">
        <v>2203014.86</v>
      </c>
      <c r="D17" s="235">
        <v>3227549.73</v>
      </c>
      <c r="E17" s="235">
        <f t="shared" si="0"/>
        <v>1024534.8700000001</v>
      </c>
    </row>
    <row r="18" spans="1:5" x14ac:dyDescent="0.2">
      <c r="A18" s="266" t="s">
        <v>454</v>
      </c>
      <c r="B18" s="266" t="s">
        <v>455</v>
      </c>
      <c r="C18" s="235">
        <v>89492671.769999996</v>
      </c>
      <c r="D18" s="235">
        <v>345143465.58999997</v>
      </c>
      <c r="E18" s="235">
        <f t="shared" si="0"/>
        <v>255650793.81999999</v>
      </c>
    </row>
    <row r="19" spans="1:5" x14ac:dyDescent="0.2">
      <c r="A19" s="266" t="s">
        <v>456</v>
      </c>
      <c r="B19" s="266" t="s">
        <v>457</v>
      </c>
      <c r="C19" s="235">
        <v>98100000</v>
      </c>
      <c r="D19" s="235">
        <v>71500000</v>
      </c>
      <c r="E19" s="235">
        <f t="shared" si="0"/>
        <v>-26600000</v>
      </c>
    </row>
    <row r="20" spans="1:5" x14ac:dyDescent="0.2">
      <c r="A20" s="266" t="s">
        <v>2690</v>
      </c>
      <c r="B20" s="266" t="s">
        <v>2691</v>
      </c>
      <c r="C20" s="235">
        <v>120000000</v>
      </c>
      <c r="D20" s="235">
        <v>0</v>
      </c>
      <c r="E20" s="235">
        <f t="shared" si="0"/>
        <v>-120000000</v>
      </c>
    </row>
    <row r="21" spans="1:5" x14ac:dyDescent="0.2">
      <c r="A21" s="266" t="s">
        <v>458</v>
      </c>
      <c r="B21" s="266" t="s">
        <v>459</v>
      </c>
      <c r="C21" s="235">
        <v>199892861.12</v>
      </c>
      <c r="D21" s="235">
        <v>200000000</v>
      </c>
      <c r="E21" s="235">
        <f t="shared" si="0"/>
        <v>107138.87999999523</v>
      </c>
    </row>
    <row r="22" spans="1:5" s="8" customFormat="1" x14ac:dyDescent="0.2">
      <c r="A22" s="234"/>
      <c r="B22" s="234" t="s">
        <v>370</v>
      </c>
      <c r="C22" s="233">
        <f>SUM(C8:C21)</f>
        <v>1236719480.46</v>
      </c>
      <c r="D22" s="233">
        <f>SUM(D8:D21)</f>
        <v>1593608222.8199999</v>
      </c>
      <c r="E22" s="233">
        <f>SUM(E8:E21)</f>
        <v>356888742.36000001</v>
      </c>
    </row>
    <row r="23" spans="1:5" s="8" customFormat="1" x14ac:dyDescent="0.2">
      <c r="A23" s="325"/>
      <c r="B23" s="325"/>
      <c r="C23" s="338"/>
      <c r="D23" s="338"/>
      <c r="E23" s="338"/>
    </row>
  </sheetData>
  <dataValidations disablePrompts="1"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5" width="17.6640625" style="36" customWidth="1"/>
    <col min="6" max="16384" width="11.44140625" style="6"/>
  </cols>
  <sheetData>
    <row r="2" spans="1:5" ht="15" customHeight="1" x14ac:dyDescent="0.2">
      <c r="A2" s="450" t="s">
        <v>142</v>
      </c>
      <c r="B2" s="451"/>
      <c r="C2" s="11"/>
      <c r="D2" s="11"/>
      <c r="E2" s="11"/>
    </row>
    <row r="3" spans="1:5" ht="10.8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233</v>
      </c>
      <c r="B4" s="94"/>
      <c r="C4" s="124"/>
      <c r="D4" s="124"/>
      <c r="E4" s="133"/>
    </row>
    <row r="5" spans="1:5" ht="14.1" customHeight="1" x14ac:dyDescent="0.2">
      <c r="A5" s="139" t="s">
        <v>143</v>
      </c>
      <c r="B5" s="12"/>
      <c r="C5" s="22"/>
      <c r="D5" s="22"/>
      <c r="E5" s="134"/>
    </row>
    <row r="6" spans="1:5" ht="14.1" customHeight="1" x14ac:dyDescent="0.2">
      <c r="A6" s="159" t="s">
        <v>167</v>
      </c>
      <c r="B6" s="104"/>
      <c r="C6" s="104"/>
      <c r="D6" s="104"/>
      <c r="E6" s="135"/>
    </row>
    <row r="7" spans="1:5" ht="14.1" customHeight="1" x14ac:dyDescent="0.2">
      <c r="A7" s="159" t="s">
        <v>168</v>
      </c>
      <c r="B7" s="105"/>
      <c r="C7" s="105"/>
      <c r="D7" s="105"/>
      <c r="E7" s="106"/>
    </row>
    <row r="8" spans="1:5" ht="14.1" customHeight="1" thickBot="1" x14ac:dyDescent="0.25">
      <c r="A8" s="141" t="s">
        <v>169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zoomScaleNormal="100" zoomScaleSheetLayoutView="100" workbookViewId="0">
      <selection sqref="A1:D43"/>
    </sheetView>
  </sheetViews>
  <sheetFormatPr baseColWidth="10" defaultColWidth="11.44140625" defaultRowHeight="10.199999999999999" x14ac:dyDescent="0.2"/>
  <cols>
    <col min="1" max="1" width="23.44140625" style="60" customWidth="1"/>
    <col min="2" max="2" width="50.6640625" style="60" customWidth="1"/>
    <col min="3" max="3" width="17.6640625" style="36" customWidth="1"/>
    <col min="4" max="4" width="12.6640625" style="37" bestFit="1" customWidth="1"/>
    <col min="5" max="16384" width="11.44140625" style="89"/>
  </cols>
  <sheetData>
    <row r="1" spans="1:4" s="12" customFormat="1" x14ac:dyDescent="0.2">
      <c r="A1" s="21" t="s">
        <v>43</v>
      </c>
      <c r="B1" s="21"/>
      <c r="C1" s="352"/>
      <c r="D1" s="354"/>
    </row>
    <row r="2" spans="1:4" s="12" customFormat="1" x14ac:dyDescent="0.2">
      <c r="A2" s="21" t="s">
        <v>0</v>
      </c>
      <c r="B2" s="21"/>
      <c r="C2" s="352"/>
      <c r="D2" s="353"/>
    </row>
    <row r="3" spans="1:4" s="12" customFormat="1" x14ac:dyDescent="0.2">
      <c r="A3" s="21"/>
      <c r="B3" s="21"/>
      <c r="C3" s="352"/>
      <c r="D3" s="353"/>
    </row>
    <row r="4" spans="1:4" s="12" customFormat="1" x14ac:dyDescent="0.2">
      <c r="C4" s="352"/>
      <c r="D4" s="353"/>
    </row>
    <row r="5" spans="1:4" s="12" customFormat="1" x14ac:dyDescent="0.2">
      <c r="A5" s="473" t="s">
        <v>377</v>
      </c>
      <c r="B5" s="474"/>
      <c r="C5" s="352"/>
      <c r="D5" s="351" t="s">
        <v>375</v>
      </c>
    </row>
    <row r="6" spans="1:4" x14ac:dyDescent="0.2">
      <c r="A6" s="350"/>
      <c r="B6" s="350"/>
      <c r="C6" s="349"/>
      <c r="D6" s="348"/>
    </row>
    <row r="7" spans="1:4" x14ac:dyDescent="0.2">
      <c r="A7" s="211" t="s">
        <v>45</v>
      </c>
      <c r="B7" s="210" t="s">
        <v>46</v>
      </c>
      <c r="C7" s="272" t="s">
        <v>49</v>
      </c>
      <c r="D7" s="294" t="s">
        <v>374</v>
      </c>
    </row>
    <row r="8" spans="1:4" x14ac:dyDescent="0.2">
      <c r="A8" s="346" t="s">
        <v>904</v>
      </c>
      <c r="B8" s="347" t="s">
        <v>905</v>
      </c>
      <c r="C8" s="345">
        <v>6835724601.249999</v>
      </c>
      <c r="D8" s="344">
        <f>C8/$C$21</f>
        <v>0.94857622845606326</v>
      </c>
    </row>
    <row r="9" spans="1:4" x14ac:dyDescent="0.2">
      <c r="A9" s="346" t="s">
        <v>906</v>
      </c>
      <c r="B9" s="347" t="s">
        <v>907</v>
      </c>
      <c r="C9" s="345">
        <v>0</v>
      </c>
      <c r="D9" s="344">
        <f t="shared" ref="D9:D20" si="0">C9/$C$21</f>
        <v>0</v>
      </c>
    </row>
    <row r="10" spans="1:4" x14ac:dyDescent="0.2">
      <c r="A10" s="346" t="s">
        <v>910</v>
      </c>
      <c r="B10" s="347" t="s">
        <v>911</v>
      </c>
      <c r="C10" s="345">
        <v>0</v>
      </c>
      <c r="D10" s="344">
        <f t="shared" si="0"/>
        <v>0</v>
      </c>
    </row>
    <row r="11" spans="1:4" x14ac:dyDescent="0.2">
      <c r="A11" s="346" t="s">
        <v>916</v>
      </c>
      <c r="B11" s="347" t="s">
        <v>917</v>
      </c>
      <c r="C11" s="345">
        <v>50719590.090000004</v>
      </c>
      <c r="D11" s="344">
        <f t="shared" si="0"/>
        <v>7.0382293440569487E-3</v>
      </c>
    </row>
    <row r="12" spans="1:4" x14ac:dyDescent="0.2">
      <c r="A12" s="346" t="s">
        <v>918</v>
      </c>
      <c r="B12" s="347" t="s">
        <v>919</v>
      </c>
      <c r="C12" s="345">
        <v>85996896.960000038</v>
      </c>
      <c r="D12" s="344">
        <f t="shared" si="0"/>
        <v>1.1933572069641978E-2</v>
      </c>
    </row>
    <row r="13" spans="1:4" x14ac:dyDescent="0.2">
      <c r="A13" s="346" t="s">
        <v>920</v>
      </c>
      <c r="B13" s="347" t="s">
        <v>921</v>
      </c>
      <c r="C13" s="345">
        <v>73421662.609999999</v>
      </c>
      <c r="D13" s="344">
        <f t="shared" si="0"/>
        <v>1.0188538577582791E-2</v>
      </c>
    </row>
    <row r="14" spans="1:4" x14ac:dyDescent="0.2">
      <c r="A14" s="346" t="s">
        <v>924</v>
      </c>
      <c r="B14" s="347" t="s">
        <v>925</v>
      </c>
      <c r="C14" s="345">
        <v>22514077.280000001</v>
      </c>
      <c r="D14" s="344">
        <f t="shared" si="0"/>
        <v>3.1242216091510577E-3</v>
      </c>
    </row>
    <row r="15" spans="1:4" x14ac:dyDescent="0.2">
      <c r="A15" s="346" t="s">
        <v>928</v>
      </c>
      <c r="B15" s="347" t="s">
        <v>929</v>
      </c>
      <c r="C15" s="345">
        <v>0</v>
      </c>
      <c r="D15" s="344">
        <f t="shared" si="0"/>
        <v>0</v>
      </c>
    </row>
    <row r="16" spans="1:4" x14ac:dyDescent="0.2">
      <c r="A16" s="346" t="s">
        <v>930</v>
      </c>
      <c r="B16" s="346" t="s">
        <v>917</v>
      </c>
      <c r="C16" s="345">
        <v>73949668.030000001</v>
      </c>
      <c r="D16" s="344">
        <f t="shared" si="0"/>
        <v>1.0261808555401437E-2</v>
      </c>
    </row>
    <row r="17" spans="1:4" x14ac:dyDescent="0.2">
      <c r="A17" s="346" t="s">
        <v>931</v>
      </c>
      <c r="B17" s="347" t="s">
        <v>919</v>
      </c>
      <c r="C17" s="345">
        <v>63109349.280000001</v>
      </c>
      <c r="D17" s="344">
        <f t="shared" si="0"/>
        <v>8.7575249168744852E-3</v>
      </c>
    </row>
    <row r="18" spans="1:4" x14ac:dyDescent="0.2">
      <c r="A18" s="346" t="s">
        <v>933</v>
      </c>
      <c r="B18" s="347" t="s">
        <v>923</v>
      </c>
      <c r="C18" s="345">
        <v>98105.879999999888</v>
      </c>
      <c r="D18" s="344">
        <f t="shared" si="0"/>
        <v>1.3613905045669285E-5</v>
      </c>
    </row>
    <row r="19" spans="1:4" x14ac:dyDescent="0.2">
      <c r="A19" s="346" t="s">
        <v>934</v>
      </c>
      <c r="B19" s="347" t="s">
        <v>927</v>
      </c>
      <c r="C19" s="345">
        <v>408549.05999999959</v>
      </c>
      <c r="D19" s="344">
        <f t="shared" si="0"/>
        <v>5.6693320617861478E-5</v>
      </c>
    </row>
    <row r="20" spans="1:4" x14ac:dyDescent="0.2">
      <c r="A20" s="346" t="s">
        <v>935</v>
      </c>
      <c r="B20" s="347" t="s">
        <v>929</v>
      </c>
      <c r="C20" s="345">
        <v>357210.83999999997</v>
      </c>
      <c r="D20" s="344">
        <f t="shared" si="0"/>
        <v>4.9569245564524457E-5</v>
      </c>
    </row>
    <row r="21" spans="1:4" x14ac:dyDescent="0.2">
      <c r="A21" s="343"/>
      <c r="B21" s="343" t="s">
        <v>315</v>
      </c>
      <c r="C21" s="342">
        <f>SUM(C8:C20)</f>
        <v>7206299711.2799988</v>
      </c>
      <c r="D21" s="430">
        <f>SUM(D8:D20)</f>
        <v>1</v>
      </c>
    </row>
    <row r="24" spans="1:4" x14ac:dyDescent="0.2">
      <c r="A24" s="473" t="s">
        <v>376</v>
      </c>
      <c r="B24" s="474"/>
      <c r="C24" s="352"/>
      <c r="D24" s="351" t="s">
        <v>375</v>
      </c>
    </row>
    <row r="25" spans="1:4" x14ac:dyDescent="0.2">
      <c r="A25" s="350"/>
      <c r="B25" s="350"/>
      <c r="C25" s="349"/>
      <c r="D25" s="348"/>
    </row>
    <row r="26" spans="1:4" x14ac:dyDescent="0.2">
      <c r="A26" s="211" t="s">
        <v>45</v>
      </c>
      <c r="B26" s="210" t="s">
        <v>46</v>
      </c>
      <c r="C26" s="272" t="s">
        <v>49</v>
      </c>
      <c r="D26" s="294" t="s">
        <v>374</v>
      </c>
    </row>
    <row r="27" spans="1:4" x14ac:dyDescent="0.2">
      <c r="A27" s="346" t="s">
        <v>936</v>
      </c>
      <c r="B27" s="347" t="s">
        <v>937</v>
      </c>
      <c r="C27" s="345">
        <v>1645423.6499999985</v>
      </c>
      <c r="D27" s="344">
        <f>C27/$C$43</f>
        <v>2.4350105974654594E-2</v>
      </c>
    </row>
    <row r="28" spans="1:4" x14ac:dyDescent="0.2">
      <c r="A28" s="346" t="s">
        <v>938</v>
      </c>
      <c r="B28" s="347" t="s">
        <v>939</v>
      </c>
      <c r="C28" s="345">
        <v>91792.27999999997</v>
      </c>
      <c r="D28" s="344">
        <f t="shared" ref="D28:D42" si="1">C28/$C$43</f>
        <v>1.3584050196769498E-3</v>
      </c>
    </row>
    <row r="29" spans="1:4" x14ac:dyDescent="0.2">
      <c r="A29" s="346" t="s">
        <v>940</v>
      </c>
      <c r="B29" s="347" t="s">
        <v>941</v>
      </c>
      <c r="C29" s="345">
        <v>14938322.039999992</v>
      </c>
      <c r="D29" s="344">
        <f t="shared" si="1"/>
        <v>0.22106751945465139</v>
      </c>
    </row>
    <row r="30" spans="1:4" x14ac:dyDescent="0.2">
      <c r="A30" s="346" t="s">
        <v>942</v>
      </c>
      <c r="B30" s="347" t="s">
        <v>943</v>
      </c>
      <c r="C30" s="345">
        <v>2774364.3599999994</v>
      </c>
      <c r="D30" s="344">
        <f t="shared" si="1"/>
        <v>4.1056943710700164E-2</v>
      </c>
    </row>
    <row r="31" spans="1:4" x14ac:dyDescent="0.2">
      <c r="A31" s="346" t="s">
        <v>944</v>
      </c>
      <c r="B31" s="347" t="s">
        <v>945</v>
      </c>
      <c r="C31" s="345">
        <v>47900.219999999994</v>
      </c>
      <c r="D31" s="344">
        <f t="shared" si="1"/>
        <v>7.0886025809175062E-4</v>
      </c>
    </row>
    <row r="32" spans="1:4" x14ac:dyDescent="0.2">
      <c r="A32" s="346" t="s">
        <v>948</v>
      </c>
      <c r="B32" s="347" t="s">
        <v>949</v>
      </c>
      <c r="C32" s="345">
        <v>478500</v>
      </c>
      <c r="D32" s="344">
        <f t="shared" si="1"/>
        <v>7.0811706814061124E-3</v>
      </c>
    </row>
    <row r="33" spans="1:4" x14ac:dyDescent="0.2">
      <c r="A33" s="346" t="s">
        <v>950</v>
      </c>
      <c r="B33" s="347" t="s">
        <v>951</v>
      </c>
      <c r="C33" s="345">
        <v>333973.42999999993</v>
      </c>
      <c r="D33" s="344">
        <f t="shared" si="1"/>
        <v>4.9423675253597414E-3</v>
      </c>
    </row>
    <row r="34" spans="1:4" x14ac:dyDescent="0.2">
      <c r="A34" s="346" t="s">
        <v>960</v>
      </c>
      <c r="B34" s="347" t="s">
        <v>961</v>
      </c>
      <c r="C34" s="345">
        <v>72850</v>
      </c>
      <c r="D34" s="344">
        <f t="shared" si="1"/>
        <v>1.078084188381265E-3</v>
      </c>
    </row>
    <row r="35" spans="1:4" x14ac:dyDescent="0.2">
      <c r="A35" s="346" t="s">
        <v>964</v>
      </c>
      <c r="B35" s="347" t="s">
        <v>965</v>
      </c>
      <c r="C35" s="345">
        <v>7062059</v>
      </c>
      <c r="D35" s="344">
        <f t="shared" si="1"/>
        <v>0.10450918524798364</v>
      </c>
    </row>
    <row r="36" spans="1:4" x14ac:dyDescent="0.2">
      <c r="A36" s="346" t="s">
        <v>966</v>
      </c>
      <c r="B36" s="347" t="s">
        <v>967</v>
      </c>
      <c r="C36" s="345">
        <v>5414068.1999999955</v>
      </c>
      <c r="D36" s="344">
        <f t="shared" si="1"/>
        <v>8.0121088829619921E-2</v>
      </c>
    </row>
    <row r="37" spans="1:4" x14ac:dyDescent="0.2">
      <c r="A37" s="346" t="s">
        <v>976</v>
      </c>
      <c r="B37" s="347" t="s">
        <v>977</v>
      </c>
      <c r="C37" s="345">
        <v>118802.37000000011</v>
      </c>
      <c r="D37" s="344">
        <f t="shared" si="1"/>
        <v>1.7581188282665872E-3</v>
      </c>
    </row>
    <row r="38" spans="1:4" x14ac:dyDescent="0.2">
      <c r="A38" s="346" t="s">
        <v>978</v>
      </c>
      <c r="B38" s="347" t="s">
        <v>979</v>
      </c>
      <c r="C38" s="345">
        <v>31449315.829999998</v>
      </c>
      <c r="D38" s="344">
        <f t="shared" si="1"/>
        <v>0.46540851244655618</v>
      </c>
    </row>
    <row r="39" spans="1:4" x14ac:dyDescent="0.2">
      <c r="A39" s="346" t="s">
        <v>980</v>
      </c>
      <c r="B39" s="347" t="s">
        <v>981</v>
      </c>
      <c r="C39" s="345">
        <v>933879.28000000026</v>
      </c>
      <c r="D39" s="344">
        <f t="shared" si="1"/>
        <v>1.3820185114960609E-2</v>
      </c>
    </row>
    <row r="40" spans="1:4" x14ac:dyDescent="0.2">
      <c r="A40" s="346" t="s">
        <v>982</v>
      </c>
      <c r="B40" s="347" t="s">
        <v>983</v>
      </c>
      <c r="C40" s="345">
        <v>671521.43999999948</v>
      </c>
      <c r="D40" s="344">
        <f t="shared" si="1"/>
        <v>9.93763413346627E-3</v>
      </c>
    </row>
    <row r="41" spans="1:4" x14ac:dyDescent="0.2">
      <c r="A41" s="346" t="s">
        <v>984</v>
      </c>
      <c r="B41" s="347" t="s">
        <v>985</v>
      </c>
      <c r="C41" s="345">
        <v>782800.33999999985</v>
      </c>
      <c r="D41" s="344">
        <f t="shared" si="1"/>
        <v>1.1584415500528184E-2</v>
      </c>
    </row>
    <row r="42" spans="1:4" x14ac:dyDescent="0.2">
      <c r="A42" s="346" t="s">
        <v>988</v>
      </c>
      <c r="B42" s="347" t="s">
        <v>989</v>
      </c>
      <c r="C42" s="345">
        <v>758000</v>
      </c>
      <c r="D42" s="344">
        <f t="shared" si="1"/>
        <v>1.1217403085696622E-2</v>
      </c>
    </row>
    <row r="43" spans="1:4" x14ac:dyDescent="0.2">
      <c r="A43" s="343"/>
      <c r="B43" s="343" t="s">
        <v>373</v>
      </c>
      <c r="C43" s="342">
        <f>SUM(C27:C42)</f>
        <v>67573572.439999983</v>
      </c>
      <c r="D43" s="430">
        <f>SUM(D27:D42)</f>
        <v>1</v>
      </c>
    </row>
  </sheetData>
  <mergeCells count="2">
    <mergeCell ref="A5:B5"/>
    <mergeCell ref="A24:B24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26"/>
    <dataValidation allowBlank="1" showInputMessage="1" showErrorMessage="1" prompt="Corresponde al nombre o descripción de la cuenta de acuerdo al Plan de Cuentas emitido por el CONAC." sqref="B7 B26"/>
    <dataValidation allowBlank="1" showInputMessage="1" showErrorMessage="1" prompt="Importe (saldo final) de las adquisiciones de bienes muebles e inmuebles efectuadas en el periodo al que corresponde la cuenta pública presentada." sqref="C26"/>
    <dataValidation allowBlank="1" showInputMessage="1" showErrorMessage="1" prompt="Detallar el porcentaje de estas adquisiciones que fueron realizadas mediante subsidios de capital del sector central (subsidiados por la federación, estado o municipio)." sqref="D7 D26"/>
  </dataValidations>
  <pageMargins left="0.7" right="0.7" top="0.75" bottom="0.75" header="0.3" footer="0.3"/>
  <pageSetup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3" width="17.6640625" style="36" customWidth="1"/>
    <col min="4" max="4" width="17.6640625" style="37" customWidth="1"/>
    <col min="5" max="16384" width="11.44140625" style="6"/>
  </cols>
  <sheetData>
    <row r="2" spans="1:4" ht="15" customHeight="1" x14ac:dyDescent="0.2">
      <c r="A2" s="450" t="s">
        <v>142</v>
      </c>
      <c r="B2" s="451"/>
      <c r="C2" s="4"/>
      <c r="D2" s="88"/>
    </row>
    <row r="3" spans="1:4" ht="10.8" thickBot="1" x14ac:dyDescent="0.25">
      <c r="A3" s="88"/>
      <c r="B3" s="88"/>
      <c r="C3" s="4"/>
      <c r="D3" s="88"/>
    </row>
    <row r="4" spans="1:4" ht="14.1" customHeight="1" x14ac:dyDescent="0.2">
      <c r="A4" s="137" t="s">
        <v>233</v>
      </c>
      <c r="B4" s="169"/>
      <c r="C4" s="169"/>
      <c r="D4" s="170"/>
    </row>
    <row r="5" spans="1:4" ht="14.1" customHeight="1" x14ac:dyDescent="0.2">
      <c r="A5" s="139" t="s">
        <v>143</v>
      </c>
      <c r="B5" s="140"/>
      <c r="C5" s="140"/>
      <c r="D5" s="167"/>
    </row>
    <row r="6" spans="1:4" ht="27.9" customHeight="1" x14ac:dyDescent="0.2">
      <c r="A6" s="452" t="s">
        <v>212</v>
      </c>
      <c r="B6" s="464"/>
      <c r="C6" s="464"/>
      <c r="D6" s="465"/>
    </row>
    <row r="7" spans="1:4" ht="27.9" customHeight="1" thickBot="1" x14ac:dyDescent="0.25">
      <c r="A7" s="475" t="s">
        <v>213</v>
      </c>
      <c r="B7" s="476"/>
      <c r="C7" s="476"/>
      <c r="D7" s="477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3"/>
  <sheetViews>
    <sheetView zoomScaleNormal="100" zoomScaleSheetLayoutView="100" workbookViewId="0">
      <pane ySplit="8" topLeftCell="A23" activePane="bottomLeft" state="frozen"/>
      <selection pane="bottomLeft" sqref="A1:D43"/>
    </sheetView>
  </sheetViews>
  <sheetFormatPr baseColWidth="10" defaultColWidth="11.44140625" defaultRowHeight="10.199999999999999" x14ac:dyDescent="0.2"/>
  <cols>
    <col min="1" max="1" width="11.6640625" style="60" customWidth="1"/>
    <col min="2" max="2" width="63.33203125" style="60" bestFit="1" customWidth="1"/>
    <col min="3" max="3" width="12.33203125" style="36" bestFit="1" customWidth="1"/>
    <col min="4" max="4" width="12.6640625" style="89" bestFit="1" customWidth="1"/>
    <col min="5" max="16384" width="11.44140625" style="89"/>
  </cols>
  <sheetData>
    <row r="1" spans="1:4" s="12" customFormat="1" x14ac:dyDescent="0.2">
      <c r="A1" s="21" t="s">
        <v>43</v>
      </c>
      <c r="B1" s="21"/>
      <c r="C1" s="352"/>
    </row>
    <row r="2" spans="1:4" s="12" customFormat="1" x14ac:dyDescent="0.2">
      <c r="A2" s="21" t="s">
        <v>0</v>
      </c>
      <c r="B2" s="21"/>
      <c r="C2" s="352"/>
    </row>
    <row r="3" spans="1:4" s="12" customFormat="1" x14ac:dyDescent="0.2">
      <c r="A3" s="21"/>
      <c r="B3" s="21"/>
      <c r="C3" s="352"/>
    </row>
    <row r="4" spans="1:4" s="12" customFormat="1" x14ac:dyDescent="0.2">
      <c r="A4" s="21"/>
      <c r="B4" s="21"/>
      <c r="C4" s="352"/>
      <c r="D4" s="13"/>
    </row>
    <row r="5" spans="1:4" s="12" customFormat="1" x14ac:dyDescent="0.2">
      <c r="C5" s="352"/>
    </row>
    <row r="6" spans="1:4" s="12" customFormat="1" ht="11.25" customHeight="1" x14ac:dyDescent="0.2">
      <c r="A6" s="473" t="s">
        <v>226</v>
      </c>
      <c r="B6" s="474"/>
      <c r="C6" s="352"/>
      <c r="D6" s="367" t="s">
        <v>411</v>
      </c>
    </row>
    <row r="7" spans="1:4" x14ac:dyDescent="0.2">
      <c r="A7" s="350"/>
      <c r="B7" s="350"/>
      <c r="C7" s="349"/>
    </row>
    <row r="8" spans="1:4" ht="15" customHeight="1" x14ac:dyDescent="0.2">
      <c r="A8" s="211" t="s">
        <v>45</v>
      </c>
      <c r="B8" s="366" t="s">
        <v>46</v>
      </c>
      <c r="C8" s="272" t="s">
        <v>47</v>
      </c>
      <c r="D8" s="272" t="s">
        <v>48</v>
      </c>
    </row>
    <row r="9" spans="1:4" x14ac:dyDescent="0.2">
      <c r="A9" s="363">
        <v>5500</v>
      </c>
      <c r="B9" s="365" t="s">
        <v>410</v>
      </c>
      <c r="C9" s="431">
        <f>SUM(C10:C30)</f>
        <v>151453814.59999999</v>
      </c>
      <c r="D9" s="431">
        <f>SUM(D10:D31)</f>
        <v>205181910.56</v>
      </c>
    </row>
    <row r="10" spans="1:4" x14ac:dyDescent="0.2">
      <c r="A10" s="361">
        <v>5510</v>
      </c>
      <c r="B10" s="364" t="s">
        <v>409</v>
      </c>
      <c r="C10" s="358">
        <v>2791319.56</v>
      </c>
      <c r="D10" s="358">
        <v>102590955.28</v>
      </c>
    </row>
    <row r="11" spans="1:4" x14ac:dyDescent="0.2">
      <c r="A11" s="361">
        <v>5511</v>
      </c>
      <c r="B11" s="364" t="s">
        <v>408</v>
      </c>
      <c r="C11" s="358">
        <v>15938422.460000001</v>
      </c>
      <c r="D11" s="359">
        <v>400746.4</v>
      </c>
    </row>
    <row r="12" spans="1:4" x14ac:dyDescent="0.2">
      <c r="A12" s="361">
        <v>5512</v>
      </c>
      <c r="B12" s="364" t="s">
        <v>407</v>
      </c>
      <c r="C12" s="358">
        <v>0</v>
      </c>
      <c r="D12" s="358">
        <v>0</v>
      </c>
    </row>
    <row r="13" spans="1:4" x14ac:dyDescent="0.2">
      <c r="A13" s="361">
        <v>5513</v>
      </c>
      <c r="B13" s="364" t="s">
        <v>406</v>
      </c>
      <c r="C13" s="358">
        <v>0</v>
      </c>
      <c r="D13" s="358">
        <v>0</v>
      </c>
    </row>
    <row r="14" spans="1:4" x14ac:dyDescent="0.2">
      <c r="A14" s="361">
        <v>5514</v>
      </c>
      <c r="B14" s="364" t="s">
        <v>405</v>
      </c>
      <c r="C14" s="358">
        <v>120077851.55</v>
      </c>
      <c r="D14" s="358">
        <v>0</v>
      </c>
    </row>
    <row r="15" spans="1:4" x14ac:dyDescent="0.2">
      <c r="A15" s="361">
        <v>5515</v>
      </c>
      <c r="B15" s="364" t="s">
        <v>404</v>
      </c>
      <c r="C15" s="358">
        <v>31231.47</v>
      </c>
      <c r="D15" s="358">
        <v>91378096.769999996</v>
      </c>
    </row>
    <row r="16" spans="1:4" x14ac:dyDescent="0.2">
      <c r="A16" s="361">
        <v>5516</v>
      </c>
      <c r="B16" s="364" t="s">
        <v>403</v>
      </c>
      <c r="C16" s="358">
        <v>12614989.560000001</v>
      </c>
      <c r="D16" s="358">
        <v>218084.5</v>
      </c>
    </row>
    <row r="17" spans="1:4" x14ac:dyDescent="0.2">
      <c r="A17" s="361">
        <v>5517</v>
      </c>
      <c r="B17" s="364" t="s">
        <v>402</v>
      </c>
      <c r="C17" s="358">
        <v>0</v>
      </c>
      <c r="D17" s="358">
        <v>10594027.609999999</v>
      </c>
    </row>
    <row r="18" spans="1:4" x14ac:dyDescent="0.2">
      <c r="A18" s="361">
        <v>5518</v>
      </c>
      <c r="B18" s="364" t="s">
        <v>401</v>
      </c>
      <c r="C18" s="358">
        <v>0</v>
      </c>
      <c r="D18" s="358">
        <v>0</v>
      </c>
    </row>
    <row r="19" spans="1:4" x14ac:dyDescent="0.2">
      <c r="A19" s="361">
        <v>5520</v>
      </c>
      <c r="B19" s="364" t="s">
        <v>400</v>
      </c>
      <c r="C19" s="358">
        <v>0</v>
      </c>
      <c r="D19" s="358">
        <v>0</v>
      </c>
    </row>
    <row r="20" spans="1:4" x14ac:dyDescent="0.2">
      <c r="A20" s="361">
        <v>5521</v>
      </c>
      <c r="B20" s="364" t="s">
        <v>399</v>
      </c>
      <c r="C20" s="358">
        <v>0</v>
      </c>
      <c r="D20" s="358">
        <v>0</v>
      </c>
    </row>
    <row r="21" spans="1:4" x14ac:dyDescent="0.2">
      <c r="A21" s="361">
        <v>5522</v>
      </c>
      <c r="B21" s="364" t="s">
        <v>398</v>
      </c>
      <c r="C21" s="358">
        <v>0</v>
      </c>
      <c r="D21" s="358">
        <v>0</v>
      </c>
    </row>
    <row r="22" spans="1:4" x14ac:dyDescent="0.2">
      <c r="A22" s="361">
        <v>5530</v>
      </c>
      <c r="B22" s="364" t="s">
        <v>397</v>
      </c>
      <c r="C22" s="358">
        <v>0</v>
      </c>
      <c r="D22" s="358">
        <v>0</v>
      </c>
    </row>
    <row r="23" spans="1:4" x14ac:dyDescent="0.2">
      <c r="A23" s="361">
        <v>5531</v>
      </c>
      <c r="B23" s="364" t="s">
        <v>396</v>
      </c>
      <c r="C23" s="358">
        <v>0</v>
      </c>
      <c r="D23" s="358">
        <v>0</v>
      </c>
    </row>
    <row r="24" spans="1:4" x14ac:dyDescent="0.2">
      <c r="A24" s="361">
        <v>5532</v>
      </c>
      <c r="B24" s="364" t="s">
        <v>395</v>
      </c>
      <c r="C24" s="358">
        <v>0</v>
      </c>
      <c r="D24" s="358">
        <v>0</v>
      </c>
    </row>
    <row r="25" spans="1:4" x14ac:dyDescent="0.2">
      <c r="A25" s="361">
        <v>5533</v>
      </c>
      <c r="B25" s="364" t="s">
        <v>394</v>
      </c>
      <c r="C25" s="358">
        <v>0</v>
      </c>
      <c r="D25" s="358">
        <v>0</v>
      </c>
    </row>
    <row r="26" spans="1:4" x14ac:dyDescent="0.2">
      <c r="A26" s="361">
        <v>5534</v>
      </c>
      <c r="B26" s="364" t="s">
        <v>393</v>
      </c>
      <c r="C26" s="358">
        <v>0</v>
      </c>
      <c r="D26" s="358">
        <v>0</v>
      </c>
    </row>
    <row r="27" spans="1:4" x14ac:dyDescent="0.2">
      <c r="A27" s="361">
        <v>5535</v>
      </c>
      <c r="B27" s="364" t="s">
        <v>392</v>
      </c>
      <c r="C27" s="358">
        <v>0</v>
      </c>
      <c r="D27" s="358">
        <v>0</v>
      </c>
    </row>
    <row r="28" spans="1:4" x14ac:dyDescent="0.2">
      <c r="A28" s="361">
        <v>5540</v>
      </c>
      <c r="B28" s="364" t="s">
        <v>391</v>
      </c>
      <c r="C28" s="358">
        <v>0</v>
      </c>
      <c r="D28" s="358">
        <v>0</v>
      </c>
    </row>
    <row r="29" spans="1:4" x14ac:dyDescent="0.2">
      <c r="A29" s="361">
        <v>5541</v>
      </c>
      <c r="B29" s="364" t="s">
        <v>391</v>
      </c>
      <c r="C29" s="358">
        <v>0</v>
      </c>
      <c r="D29" s="358">
        <v>0</v>
      </c>
    </row>
    <row r="30" spans="1:4" x14ac:dyDescent="0.2">
      <c r="A30" s="361">
        <v>5550</v>
      </c>
      <c r="B30" s="360" t="s">
        <v>390</v>
      </c>
      <c r="C30" s="358">
        <v>0</v>
      </c>
      <c r="D30" s="358">
        <v>0</v>
      </c>
    </row>
    <row r="31" spans="1:4" x14ac:dyDescent="0.2">
      <c r="A31" s="361">
        <v>5551</v>
      </c>
      <c r="B31" s="360" t="s">
        <v>390</v>
      </c>
      <c r="C31" s="358">
        <v>0</v>
      </c>
      <c r="D31" s="358">
        <v>0</v>
      </c>
    </row>
    <row r="32" spans="1:4" x14ac:dyDescent="0.2">
      <c r="A32" s="361">
        <v>5590</v>
      </c>
      <c r="B32" s="360" t="s">
        <v>389</v>
      </c>
      <c r="C32" s="431">
        <f>SUM(C33:C40)</f>
        <v>6751383.5300000003</v>
      </c>
      <c r="D32" s="431">
        <f>SUM(D33:D40)</f>
        <v>10755642.779999999</v>
      </c>
    </row>
    <row r="33" spans="1:4" x14ac:dyDescent="0.2">
      <c r="A33" s="361">
        <v>5591</v>
      </c>
      <c r="B33" s="360" t="s">
        <v>388</v>
      </c>
      <c r="C33" s="358">
        <v>0</v>
      </c>
      <c r="D33" s="358">
        <v>0</v>
      </c>
    </row>
    <row r="34" spans="1:4" x14ac:dyDescent="0.2">
      <c r="A34" s="361">
        <v>5592</v>
      </c>
      <c r="B34" s="360" t="s">
        <v>387</v>
      </c>
      <c r="C34" s="358">
        <v>0</v>
      </c>
      <c r="D34" s="358">
        <v>0</v>
      </c>
    </row>
    <row r="35" spans="1:4" x14ac:dyDescent="0.2">
      <c r="A35" s="361">
        <v>5593</v>
      </c>
      <c r="B35" s="360" t="s">
        <v>386</v>
      </c>
      <c r="C35" s="358">
        <v>0</v>
      </c>
      <c r="D35" s="358">
        <v>0</v>
      </c>
    </row>
    <row r="36" spans="1:4" x14ac:dyDescent="0.2">
      <c r="A36" s="361">
        <v>5594</v>
      </c>
      <c r="B36" s="360" t="s">
        <v>385</v>
      </c>
      <c r="C36" s="358">
        <v>0</v>
      </c>
      <c r="D36" s="358">
        <v>0</v>
      </c>
    </row>
    <row r="37" spans="1:4" x14ac:dyDescent="0.2">
      <c r="A37" s="361">
        <v>5595</v>
      </c>
      <c r="B37" s="360" t="s">
        <v>384</v>
      </c>
      <c r="C37" s="358">
        <v>0</v>
      </c>
      <c r="D37" s="358">
        <v>0</v>
      </c>
    </row>
    <row r="38" spans="1:4" x14ac:dyDescent="0.2">
      <c r="A38" s="361">
        <v>5596</v>
      </c>
      <c r="B38" s="360" t="s">
        <v>383</v>
      </c>
      <c r="C38" s="358">
        <v>0</v>
      </c>
      <c r="D38" s="358">
        <v>0</v>
      </c>
    </row>
    <row r="39" spans="1:4" x14ac:dyDescent="0.2">
      <c r="A39" s="361">
        <v>5597</v>
      </c>
      <c r="B39" s="360" t="s">
        <v>382</v>
      </c>
      <c r="C39" s="358">
        <v>0</v>
      </c>
      <c r="D39" s="358">
        <v>0</v>
      </c>
    </row>
    <row r="40" spans="1:4" x14ac:dyDescent="0.2">
      <c r="A40" s="361">
        <v>5599</v>
      </c>
      <c r="B40" s="360" t="s">
        <v>381</v>
      </c>
      <c r="C40" s="358">
        <v>6751383.5300000003</v>
      </c>
      <c r="D40" s="358">
        <v>10755642.779999999</v>
      </c>
    </row>
    <row r="41" spans="1:4" x14ac:dyDescent="0.2">
      <c r="A41" s="363">
        <v>5600</v>
      </c>
      <c r="B41" s="362" t="s">
        <v>380</v>
      </c>
      <c r="C41" s="431">
        <f>+C42</f>
        <v>203877037.94999999</v>
      </c>
      <c r="D41" s="431">
        <f>SUM(D42)</f>
        <v>532941983.76999998</v>
      </c>
    </row>
    <row r="42" spans="1:4" x14ac:dyDescent="0.2">
      <c r="A42" s="361">
        <v>5610</v>
      </c>
      <c r="B42" s="360" t="s">
        <v>379</v>
      </c>
      <c r="C42" s="358">
        <v>203877037.94999999</v>
      </c>
      <c r="D42" s="358">
        <v>532941983.76999998</v>
      </c>
    </row>
    <row r="43" spans="1:4" x14ac:dyDescent="0.2">
      <c r="A43" s="357">
        <v>5611</v>
      </c>
      <c r="B43" s="356" t="s">
        <v>378</v>
      </c>
      <c r="C43" s="358">
        <v>203877037.94999999</v>
      </c>
      <c r="D43" s="355">
        <v>532941983.76999998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0"/>
  <sheetViews>
    <sheetView workbookViewId="0">
      <selection activeCell="C10" sqref="C10"/>
    </sheetView>
  </sheetViews>
  <sheetFormatPr baseColWidth="10" defaultColWidth="11.44140625" defaultRowHeight="10.199999999999999" x14ac:dyDescent="0.2"/>
  <cols>
    <col min="1" max="1" width="20.6640625" style="89" customWidth="1"/>
    <col min="2" max="2" width="48.44140625" style="89" bestFit="1" customWidth="1"/>
    <col min="3" max="3" width="12.6640625" style="89" bestFit="1" customWidth="1"/>
    <col min="4" max="16384" width="11.441406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383" t="s">
        <v>134</v>
      </c>
      <c r="B5" s="382"/>
      <c r="C5" s="381" t="s">
        <v>140</v>
      </c>
    </row>
    <row r="6" spans="1:3" x14ac:dyDescent="0.2">
      <c r="A6" s="380"/>
      <c r="B6" s="380"/>
      <c r="C6" s="379"/>
    </row>
    <row r="7" spans="1:3" ht="15" customHeight="1" x14ac:dyDescent="0.2">
      <c r="A7" s="211" t="s">
        <v>45</v>
      </c>
      <c r="B7" s="378" t="s">
        <v>46</v>
      </c>
      <c r="C7" s="366" t="s">
        <v>264</v>
      </c>
    </row>
    <row r="8" spans="1:3" x14ac:dyDescent="0.2">
      <c r="A8" s="375">
        <v>900001</v>
      </c>
      <c r="B8" s="377" t="s">
        <v>425</v>
      </c>
      <c r="C8" s="432">
        <v>5625108344.000001</v>
      </c>
    </row>
    <row r="9" spans="1:3" x14ac:dyDescent="0.2">
      <c r="A9" s="375">
        <v>900002</v>
      </c>
      <c r="B9" s="374" t="s">
        <v>424</v>
      </c>
      <c r="C9" s="432">
        <f>SUM(C10:C14)</f>
        <v>131491478.03999999</v>
      </c>
    </row>
    <row r="10" spans="1:3" x14ac:dyDescent="0.2">
      <c r="A10" s="376">
        <v>4320</v>
      </c>
      <c r="B10" s="371" t="s">
        <v>423</v>
      </c>
      <c r="C10" s="433"/>
    </row>
    <row r="11" spans="1:3" ht="20.399999999999999" x14ac:dyDescent="0.2">
      <c r="A11" s="376">
        <v>4330</v>
      </c>
      <c r="B11" s="371" t="s">
        <v>422</v>
      </c>
      <c r="C11" s="433"/>
    </row>
    <row r="12" spans="1:3" x14ac:dyDescent="0.2">
      <c r="A12" s="376">
        <v>4340</v>
      </c>
      <c r="B12" s="371" t="s">
        <v>421</v>
      </c>
      <c r="C12" s="433"/>
    </row>
    <row r="13" spans="1:3" x14ac:dyDescent="0.2">
      <c r="A13" s="376">
        <v>4399</v>
      </c>
      <c r="B13" s="371" t="s">
        <v>420</v>
      </c>
      <c r="C13" s="433"/>
    </row>
    <row r="14" spans="1:3" x14ac:dyDescent="0.2">
      <c r="A14" s="370">
        <v>4400</v>
      </c>
      <c r="B14" s="371" t="s">
        <v>419</v>
      </c>
      <c r="C14" s="433">
        <v>131491478.03999999</v>
      </c>
    </row>
    <row r="15" spans="1:3" x14ac:dyDescent="0.2">
      <c r="A15" s="375">
        <v>900003</v>
      </c>
      <c r="B15" s="374" t="s">
        <v>418</v>
      </c>
      <c r="C15" s="432">
        <f>SUM(C16:C19)</f>
        <v>1141.57</v>
      </c>
    </row>
    <row r="16" spans="1:3" x14ac:dyDescent="0.2">
      <c r="A16" s="373">
        <v>52</v>
      </c>
      <c r="B16" s="371" t="s">
        <v>417</v>
      </c>
      <c r="C16" s="433"/>
    </row>
    <row r="17" spans="1:3" x14ac:dyDescent="0.2">
      <c r="A17" s="373">
        <v>62</v>
      </c>
      <c r="B17" s="371" t="s">
        <v>416</v>
      </c>
      <c r="C17" s="433"/>
    </row>
    <row r="18" spans="1:3" x14ac:dyDescent="0.2">
      <c r="A18" s="372" t="s">
        <v>415</v>
      </c>
      <c r="B18" s="371" t="s">
        <v>414</v>
      </c>
      <c r="C18" s="433"/>
    </row>
    <row r="19" spans="1:3" x14ac:dyDescent="0.2">
      <c r="A19" s="370">
        <v>4500</v>
      </c>
      <c r="B19" s="369" t="s">
        <v>413</v>
      </c>
      <c r="C19" s="433">
        <v>1141.57</v>
      </c>
    </row>
    <row r="20" spans="1:3" x14ac:dyDescent="0.2">
      <c r="A20" s="368">
        <v>900004</v>
      </c>
      <c r="B20" s="385" t="s">
        <v>412</v>
      </c>
      <c r="C20" s="434">
        <f>+C8+C9-C15</f>
        <v>5756598680.4700012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 x14ac:dyDescent="0.2"/>
  <cols>
    <col min="1" max="1" width="20.6640625" style="65" customWidth="1"/>
    <col min="2" max="2" width="55.6640625" style="65" customWidth="1"/>
    <col min="3" max="3" width="17.6640625" style="65" customWidth="1"/>
    <col min="4" max="16384" width="11.44140625" style="65"/>
  </cols>
  <sheetData>
    <row r="2" spans="1:4" ht="15" customHeight="1" x14ac:dyDescent="0.2">
      <c r="A2" s="450" t="s">
        <v>142</v>
      </c>
      <c r="B2" s="451"/>
      <c r="C2" s="4"/>
      <c r="D2" s="88"/>
    </row>
    <row r="3" spans="1:4" ht="10.8" thickBot="1" x14ac:dyDescent="0.25">
      <c r="A3" s="88"/>
      <c r="B3" s="88"/>
      <c r="C3" s="4"/>
      <c r="D3" s="88"/>
    </row>
    <row r="4" spans="1:4" ht="14.1" customHeight="1" x14ac:dyDescent="0.2">
      <c r="A4" s="137" t="s">
        <v>233</v>
      </c>
      <c r="B4" s="169"/>
      <c r="C4" s="169"/>
      <c r="D4" s="173"/>
    </row>
    <row r="5" spans="1:4" ht="14.1" customHeight="1" x14ac:dyDescent="0.2">
      <c r="A5" s="139" t="s">
        <v>143</v>
      </c>
      <c r="B5" s="140"/>
      <c r="C5" s="140"/>
      <c r="D5" s="93"/>
    </row>
    <row r="6" spans="1:4" x14ac:dyDescent="0.2">
      <c r="A6" s="174"/>
      <c r="B6" s="12"/>
      <c r="C6" s="12"/>
      <c r="D6" s="96"/>
    </row>
    <row r="7" spans="1:4" ht="15" customHeight="1" x14ac:dyDescent="0.2">
      <c r="A7" s="478" t="s">
        <v>215</v>
      </c>
      <c r="B7" s="479"/>
      <c r="C7" s="12"/>
      <c r="D7" s="96"/>
    </row>
    <row r="8" spans="1:4" ht="14.1" customHeight="1" x14ac:dyDescent="0.2">
      <c r="A8" s="175" t="s">
        <v>216</v>
      </c>
      <c r="B8" s="172"/>
      <c r="C8" s="12"/>
      <c r="D8" s="96"/>
    </row>
    <row r="9" spans="1:4" ht="14.1" customHeight="1" x14ac:dyDescent="0.2">
      <c r="A9" s="175" t="s">
        <v>217</v>
      </c>
      <c r="B9" s="172"/>
      <c r="C9" s="12"/>
      <c r="D9" s="96"/>
    </row>
    <row r="10" spans="1:4" ht="14.1" customHeight="1" x14ac:dyDescent="0.2">
      <c r="A10" s="175" t="s">
        <v>218</v>
      </c>
      <c r="B10" s="172"/>
      <c r="C10" s="12"/>
      <c r="D10" s="96"/>
    </row>
    <row r="11" spans="1:4" ht="14.1" customHeight="1" thickBot="1" x14ac:dyDescent="0.25">
      <c r="A11" s="176" t="s">
        <v>219</v>
      </c>
      <c r="B11" s="177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35"/>
  <sheetViews>
    <sheetView tabSelected="1" workbookViewId="0">
      <selection activeCell="E10" sqref="E10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109375" style="89" bestFit="1" customWidth="1"/>
    <col min="3" max="3" width="13.109375" style="7" bestFit="1" customWidth="1"/>
    <col min="4" max="16384" width="11.441406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383" t="s">
        <v>135</v>
      </c>
      <c r="B5" s="382"/>
      <c r="C5" s="394" t="s">
        <v>141</v>
      </c>
    </row>
    <row r="6" spans="1:3" ht="11.25" customHeight="1" x14ac:dyDescent="0.2">
      <c r="A6" s="380"/>
      <c r="B6" s="379"/>
      <c r="C6" s="393"/>
    </row>
    <row r="7" spans="1:3" ht="15" customHeight="1" x14ac:dyDescent="0.2">
      <c r="A7" s="211" t="s">
        <v>45</v>
      </c>
      <c r="B7" s="378" t="s">
        <v>46</v>
      </c>
      <c r="C7" s="366" t="s">
        <v>264</v>
      </c>
    </row>
    <row r="8" spans="1:3" x14ac:dyDescent="0.2">
      <c r="A8" s="392">
        <v>900001</v>
      </c>
      <c r="B8" s="391" t="s">
        <v>448</v>
      </c>
      <c r="C8" s="390">
        <v>0</v>
      </c>
    </row>
    <row r="9" spans="1:3" x14ac:dyDescent="0.2">
      <c r="A9" s="392">
        <v>900002</v>
      </c>
      <c r="B9" s="391" t="s">
        <v>447</v>
      </c>
      <c r="C9" s="390">
        <f>SUM(C10:C26)</f>
        <v>0</v>
      </c>
    </row>
    <row r="10" spans="1:3" x14ac:dyDescent="0.2">
      <c r="A10" s="376">
        <v>5100</v>
      </c>
      <c r="B10" s="389" t="s">
        <v>446</v>
      </c>
      <c r="C10" s="387"/>
    </row>
    <row r="11" spans="1:3" x14ac:dyDescent="0.2">
      <c r="A11" s="376">
        <v>5200</v>
      </c>
      <c r="B11" s="389" t="s">
        <v>445</v>
      </c>
      <c r="C11" s="387"/>
    </row>
    <row r="12" spans="1:3" x14ac:dyDescent="0.2">
      <c r="A12" s="376">
        <v>5300</v>
      </c>
      <c r="B12" s="389" t="s">
        <v>444</v>
      </c>
      <c r="C12" s="387"/>
    </row>
    <row r="13" spans="1:3" x14ac:dyDescent="0.2">
      <c r="A13" s="376">
        <v>5400</v>
      </c>
      <c r="B13" s="389" t="s">
        <v>443</v>
      </c>
      <c r="C13" s="387"/>
    </row>
    <row r="14" spans="1:3" x14ac:dyDescent="0.2">
      <c r="A14" s="376">
        <v>5500</v>
      </c>
      <c r="B14" s="389" t="s">
        <v>442</v>
      </c>
      <c r="C14" s="387"/>
    </row>
    <row r="15" spans="1:3" x14ac:dyDescent="0.2">
      <c r="A15" s="376">
        <v>5600</v>
      </c>
      <c r="B15" s="389" t="s">
        <v>441</v>
      </c>
      <c r="C15" s="387"/>
    </row>
    <row r="16" spans="1:3" x14ac:dyDescent="0.2">
      <c r="A16" s="376">
        <v>5700</v>
      </c>
      <c r="B16" s="389" t="s">
        <v>440</v>
      </c>
      <c r="C16" s="387"/>
    </row>
    <row r="17" spans="1:3" x14ac:dyDescent="0.2">
      <c r="A17" s="376" t="s">
        <v>439</v>
      </c>
      <c r="B17" s="389" t="s">
        <v>438</v>
      </c>
      <c r="C17" s="387"/>
    </row>
    <row r="18" spans="1:3" x14ac:dyDescent="0.2">
      <c r="A18" s="376">
        <v>5900</v>
      </c>
      <c r="B18" s="389" t="s">
        <v>437</v>
      </c>
      <c r="C18" s="387"/>
    </row>
    <row r="19" spans="1:3" x14ac:dyDescent="0.2">
      <c r="A19" s="373">
        <v>6200</v>
      </c>
      <c r="B19" s="389" t="s">
        <v>436</v>
      </c>
      <c r="C19" s="387"/>
    </row>
    <row r="20" spans="1:3" x14ac:dyDescent="0.2">
      <c r="A20" s="373">
        <v>7200</v>
      </c>
      <c r="B20" s="389" t="s">
        <v>435</v>
      </c>
      <c r="C20" s="387"/>
    </row>
    <row r="21" spans="1:3" x14ac:dyDescent="0.2">
      <c r="A21" s="373">
        <v>7300</v>
      </c>
      <c r="B21" s="389" t="s">
        <v>434</v>
      </c>
      <c r="C21" s="387"/>
    </row>
    <row r="22" spans="1:3" x14ac:dyDescent="0.2">
      <c r="A22" s="373">
        <v>7500</v>
      </c>
      <c r="B22" s="389" t="s">
        <v>433</v>
      </c>
      <c r="C22" s="387"/>
    </row>
    <row r="23" spans="1:3" x14ac:dyDescent="0.2">
      <c r="A23" s="373">
        <v>7900</v>
      </c>
      <c r="B23" s="389" t="s">
        <v>432</v>
      </c>
      <c r="C23" s="387"/>
    </row>
    <row r="24" spans="1:3" x14ac:dyDescent="0.2">
      <c r="A24" s="373">
        <v>9100</v>
      </c>
      <c r="B24" s="389" t="s">
        <v>431</v>
      </c>
      <c r="C24" s="387"/>
    </row>
    <row r="25" spans="1:3" x14ac:dyDescent="0.2">
      <c r="A25" s="373">
        <v>9900</v>
      </c>
      <c r="B25" s="389" t="s">
        <v>430</v>
      </c>
      <c r="C25" s="387"/>
    </row>
    <row r="26" spans="1:3" x14ac:dyDescent="0.2">
      <c r="A26" s="373">
        <v>7400</v>
      </c>
      <c r="B26" s="388" t="s">
        <v>429</v>
      </c>
      <c r="C26" s="387"/>
    </row>
    <row r="27" spans="1:3" x14ac:dyDescent="0.2">
      <c r="A27" s="392">
        <v>900003</v>
      </c>
      <c r="B27" s="391" t="s">
        <v>428</v>
      </c>
      <c r="C27" s="390">
        <f>SUM(C28:C34)</f>
        <v>0</v>
      </c>
    </row>
    <row r="28" spans="1:3" ht="20.399999999999999" x14ac:dyDescent="0.2">
      <c r="A28" s="376">
        <v>5510</v>
      </c>
      <c r="B28" s="389" t="s">
        <v>409</v>
      </c>
      <c r="C28" s="387"/>
    </row>
    <row r="29" spans="1:3" x14ac:dyDescent="0.2">
      <c r="A29" s="376">
        <v>5520</v>
      </c>
      <c r="B29" s="389" t="s">
        <v>400</v>
      </c>
      <c r="C29" s="387"/>
    </row>
    <row r="30" spans="1:3" x14ac:dyDescent="0.2">
      <c r="A30" s="376">
        <v>5530</v>
      </c>
      <c r="B30" s="389" t="s">
        <v>397</v>
      </c>
      <c r="C30" s="387"/>
    </row>
    <row r="31" spans="1:3" ht="20.399999999999999" x14ac:dyDescent="0.2">
      <c r="A31" s="376">
        <v>5540</v>
      </c>
      <c r="B31" s="389" t="s">
        <v>391</v>
      </c>
      <c r="C31" s="387"/>
    </row>
    <row r="32" spans="1:3" x14ac:dyDescent="0.2">
      <c r="A32" s="376">
        <v>5550</v>
      </c>
      <c r="B32" s="389" t="s">
        <v>390</v>
      </c>
      <c r="C32" s="387"/>
    </row>
    <row r="33" spans="1:3" x14ac:dyDescent="0.2">
      <c r="A33" s="376">
        <v>5590</v>
      </c>
      <c r="B33" s="389" t="s">
        <v>389</v>
      </c>
      <c r="C33" s="387"/>
    </row>
    <row r="34" spans="1:3" x14ac:dyDescent="0.2">
      <c r="A34" s="376">
        <v>5600</v>
      </c>
      <c r="B34" s="388" t="s">
        <v>427</v>
      </c>
      <c r="C34" s="387"/>
    </row>
    <row r="35" spans="1:3" x14ac:dyDescent="0.2">
      <c r="A35" s="386">
        <v>900004</v>
      </c>
      <c r="B35" s="385" t="s">
        <v>426</v>
      </c>
      <c r="C35" s="384">
        <f>+C8-C9+C27</f>
        <v>0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 x14ac:dyDescent="0.2"/>
  <cols>
    <col min="1" max="1" width="20.6640625" style="65" customWidth="1"/>
    <col min="2" max="2" width="55.6640625" style="65" customWidth="1"/>
    <col min="3" max="3" width="17.6640625" style="7" customWidth="1"/>
    <col min="4" max="16384" width="11.44140625" style="65"/>
  </cols>
  <sheetData>
    <row r="2" spans="1:4" ht="15" customHeight="1" x14ac:dyDescent="0.2">
      <c r="A2" s="450" t="s">
        <v>142</v>
      </c>
      <c r="B2" s="451"/>
      <c r="C2" s="4"/>
    </row>
    <row r="3" spans="1:4" ht="10.8" thickBot="1" x14ac:dyDescent="0.25">
      <c r="A3" s="89"/>
      <c r="B3" s="89"/>
      <c r="C3" s="4"/>
    </row>
    <row r="4" spans="1:4" ht="14.1" customHeight="1" x14ac:dyDescent="0.2">
      <c r="A4" s="137" t="s">
        <v>233</v>
      </c>
      <c r="B4" s="169"/>
      <c r="C4" s="169"/>
      <c r="D4" s="95"/>
    </row>
    <row r="5" spans="1:4" ht="14.1" customHeight="1" x14ac:dyDescent="0.2">
      <c r="A5" s="139" t="s">
        <v>143</v>
      </c>
      <c r="B5" s="140"/>
      <c r="C5" s="140"/>
      <c r="D5" s="96"/>
    </row>
    <row r="6" spans="1:4" x14ac:dyDescent="0.2">
      <c r="A6" s="174"/>
      <c r="B6" s="12"/>
      <c r="C6" s="13"/>
      <c r="D6" s="96"/>
    </row>
    <row r="7" spans="1:4" ht="15" customHeight="1" x14ac:dyDescent="0.2">
      <c r="A7" s="478" t="s">
        <v>220</v>
      </c>
      <c r="B7" s="479"/>
      <c r="C7" s="13"/>
      <c r="D7" s="96"/>
    </row>
    <row r="8" spans="1:4" ht="14.1" customHeight="1" x14ac:dyDescent="0.2">
      <c r="A8" s="178" t="s">
        <v>221</v>
      </c>
      <c r="B8" s="172"/>
      <c r="C8" s="13"/>
      <c r="D8" s="96"/>
    </row>
    <row r="9" spans="1:4" ht="14.1" customHeight="1" x14ac:dyDescent="0.2">
      <c r="A9" s="178" t="s">
        <v>222</v>
      </c>
      <c r="B9" s="172"/>
      <c r="C9" s="13"/>
      <c r="D9" s="96"/>
    </row>
    <row r="10" spans="1:4" ht="14.1" customHeight="1" x14ac:dyDescent="0.2">
      <c r="A10" s="178" t="s">
        <v>223</v>
      </c>
      <c r="B10" s="172"/>
      <c r="C10" s="13"/>
      <c r="D10" s="96"/>
    </row>
    <row r="11" spans="1:4" ht="14.1" customHeight="1" thickBot="1" x14ac:dyDescent="0.25">
      <c r="A11" s="179" t="s">
        <v>224</v>
      </c>
      <c r="B11" s="177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2" sqref="B12:E12"/>
    </sheetView>
  </sheetViews>
  <sheetFormatPr baseColWidth="10" defaultColWidth="42.109375" defaultRowHeight="10.199999999999999" x14ac:dyDescent="0.2"/>
  <cols>
    <col min="1" max="2" width="42.109375" style="6"/>
    <col min="3" max="3" width="18.6640625" style="6" bestFit="1" customWidth="1"/>
    <col min="4" max="4" width="17" style="6" bestFit="1" customWidth="1"/>
    <col min="5" max="5" width="9.109375" style="6" bestFit="1" customWidth="1"/>
    <col min="6" max="16384" width="42.10937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75</v>
      </c>
    </row>
    <row r="5" spans="1:8" s="39" customFormat="1" ht="12.75" customHeight="1" x14ac:dyDescent="0.2">
      <c r="A5" s="481" t="s">
        <v>76</v>
      </c>
      <c r="B5" s="481"/>
      <c r="C5" s="481"/>
      <c r="D5" s="481"/>
      <c r="E5" s="481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3.2" x14ac:dyDescent="0.25">
      <c r="A7" s="41" t="s">
        <v>77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78</v>
      </c>
      <c r="B9" s="41"/>
      <c r="C9" s="41"/>
      <c r="D9" s="41"/>
    </row>
    <row r="10" spans="1:8" s="39" customFormat="1" ht="26.1" customHeight="1" x14ac:dyDescent="0.2">
      <c r="A10" s="56" t="s">
        <v>79</v>
      </c>
      <c r="B10" s="482" t="s">
        <v>80</v>
      </c>
      <c r="C10" s="482"/>
      <c r="D10" s="482"/>
      <c r="E10" s="482"/>
    </row>
    <row r="11" spans="1:8" s="39" customFormat="1" ht="12.9" customHeight="1" x14ac:dyDescent="0.2">
      <c r="A11" s="57" t="s">
        <v>81</v>
      </c>
      <c r="B11" s="57" t="s">
        <v>82</v>
      </c>
      <c r="C11" s="57"/>
      <c r="D11" s="57"/>
      <c r="E11" s="57"/>
    </row>
    <row r="12" spans="1:8" s="39" customFormat="1" ht="26.1" customHeight="1" x14ac:dyDescent="0.2">
      <c r="A12" s="57" t="s">
        <v>83</v>
      </c>
      <c r="B12" s="482" t="s">
        <v>84</v>
      </c>
      <c r="C12" s="482"/>
      <c r="D12" s="482"/>
      <c r="E12" s="482"/>
    </row>
    <row r="13" spans="1:8" s="39" customFormat="1" ht="26.1" customHeight="1" x14ac:dyDescent="0.2">
      <c r="A13" s="57" t="s">
        <v>85</v>
      </c>
      <c r="B13" s="482" t="s">
        <v>86</v>
      </c>
      <c r="C13" s="482"/>
      <c r="D13" s="482"/>
      <c r="E13" s="482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87</v>
      </c>
      <c r="B15" s="57" t="s">
        <v>88</v>
      </c>
    </row>
    <row r="16" spans="1:8" s="39" customFormat="1" ht="12.9" customHeight="1" x14ac:dyDescent="0.2">
      <c r="A16" s="57" t="s">
        <v>89</v>
      </c>
    </row>
    <row r="17" spans="1:8" s="39" customFormat="1" x14ac:dyDescent="0.2">
      <c r="A17" s="41"/>
    </row>
    <row r="18" spans="1:8" s="39" customFormat="1" x14ac:dyDescent="0.2">
      <c r="A18" s="41" t="s">
        <v>90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91</v>
      </c>
    </row>
    <row r="22" spans="1:8" s="39" customFormat="1" x14ac:dyDescent="0.2">
      <c r="B22" s="480" t="s">
        <v>92</v>
      </c>
      <c r="C22" s="480"/>
      <c r="D22" s="480"/>
      <c r="E22" s="480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93</v>
      </c>
      <c r="B24" s="47" t="s">
        <v>94</v>
      </c>
      <c r="C24" s="48"/>
      <c r="D24" s="45"/>
      <c r="E24" s="45"/>
      <c r="H24" s="43"/>
    </row>
    <row r="25" spans="1:8" s="39" customFormat="1" x14ac:dyDescent="0.2">
      <c r="A25" s="46" t="s">
        <v>95</v>
      </c>
      <c r="B25" s="47" t="s">
        <v>96</v>
      </c>
      <c r="C25" s="48"/>
      <c r="D25" s="45"/>
      <c r="E25" s="45"/>
      <c r="F25" s="43"/>
      <c r="H25" s="43"/>
    </row>
    <row r="26" spans="1:8" s="39" customFormat="1" x14ac:dyDescent="0.2">
      <c r="A26" s="46" t="s">
        <v>97</v>
      </c>
      <c r="B26" s="47" t="s">
        <v>98</v>
      </c>
      <c r="C26" s="48"/>
      <c r="D26" s="45"/>
      <c r="E26" s="45"/>
      <c r="F26" s="43"/>
      <c r="H26" s="43"/>
    </row>
    <row r="27" spans="1:8" s="39" customFormat="1" x14ac:dyDescent="0.2">
      <c r="A27" s="47" t="s">
        <v>99</v>
      </c>
      <c r="B27" s="47" t="s">
        <v>100</v>
      </c>
      <c r="C27" s="48"/>
      <c r="D27" s="45"/>
      <c r="E27" s="45"/>
      <c r="F27" s="43"/>
      <c r="H27" s="43"/>
    </row>
    <row r="28" spans="1:8" s="39" customFormat="1" x14ac:dyDescent="0.2">
      <c r="A28" s="47" t="s">
        <v>101</v>
      </c>
      <c r="B28" s="47" t="s">
        <v>102</v>
      </c>
      <c r="C28" s="48"/>
      <c r="D28" s="45"/>
      <c r="E28" s="45"/>
      <c r="F28" s="43"/>
      <c r="H28" s="43"/>
    </row>
    <row r="29" spans="1:8" s="39" customFormat="1" x14ac:dyDescent="0.2">
      <c r="A29" s="47" t="s">
        <v>103</v>
      </c>
      <c r="B29" s="47" t="s">
        <v>104</v>
      </c>
      <c r="C29" s="48"/>
      <c r="D29" s="45"/>
      <c r="E29" s="45"/>
      <c r="F29" s="43"/>
      <c r="H29" s="43"/>
    </row>
    <row r="30" spans="1:8" s="39" customFormat="1" x14ac:dyDescent="0.2">
      <c r="A30" s="47" t="s">
        <v>105</v>
      </c>
      <c r="B30" s="47" t="s">
        <v>106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107</v>
      </c>
      <c r="B31" s="47" t="s">
        <v>108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109</v>
      </c>
      <c r="B32" s="47" t="s">
        <v>110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111</v>
      </c>
      <c r="B33" s="47" t="s">
        <v>112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113</v>
      </c>
      <c r="B34" s="47" t="s">
        <v>114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115</v>
      </c>
      <c r="B35" s="49" t="s">
        <v>116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117</v>
      </c>
      <c r="B36" s="51" t="s">
        <v>117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118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50</vt:i4>
      </vt:variant>
      <vt:variant>
        <vt:lpstr>Rangos con nombre</vt:lpstr>
      </vt:variant>
      <vt:variant>
        <vt:i4>29</vt:i4>
      </vt:variant>
    </vt:vector>
  </HeadingPairs>
  <TitlesOfParts>
    <vt:vector size="79" baseType="lpstr">
      <vt:lpstr>Notas a los Edos Financieros</vt:lpstr>
      <vt:lpstr>ESF-01</vt:lpstr>
      <vt:lpstr>ESF-01 (I)</vt:lpstr>
      <vt:lpstr>ESF-02 </vt:lpstr>
      <vt:lpstr>ESF-02 (I)</vt:lpstr>
      <vt:lpstr>ESF-03</vt:lpstr>
      <vt:lpstr>ESF-03 (I)</vt:lpstr>
      <vt:lpstr>ESF-04</vt:lpstr>
      <vt:lpstr>ESF-05</vt:lpstr>
      <vt:lpstr>ESF-05 (I)</vt:lpstr>
      <vt:lpstr>ESF-06 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 </vt:lpstr>
      <vt:lpstr>ESF-12 (I)</vt:lpstr>
      <vt:lpstr>ESF-13</vt:lpstr>
      <vt:lpstr>ESF-13 (I)</vt:lpstr>
      <vt:lpstr>ESF-14</vt:lpstr>
      <vt:lpstr>ESF-14 (I)</vt:lpstr>
      <vt:lpstr>ESF-15 (I)</vt:lpstr>
      <vt:lpstr>ESF-15 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  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 (I)</vt:lpstr>
      <vt:lpstr>Conciliacion_Eg!Área_de_impresión</vt:lpstr>
      <vt:lpstr>'Conciliacion_Ig (I)'!Área_de_impresión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'ESF-03 (I)'!Área_de_impresión</vt:lpstr>
      <vt:lpstr>'ESF-04'!Área_de_impresión</vt:lpstr>
      <vt:lpstr>'ESF-05'!Área_de_impresión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2018-01-29T19:36:17Z</cp:lastPrinted>
  <dcterms:created xsi:type="dcterms:W3CDTF">2012-12-11T20:36:24Z</dcterms:created>
  <dcterms:modified xsi:type="dcterms:W3CDTF">2018-01-30T17:51:26Z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